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ohma01\Desktop\●通知・報告\R03.09.24_【作業依頼：10.22公表〆】令和元年度財政状況資料集の作成について（2回目）\掲載データ\"/>
    </mc:Choice>
  </mc:AlternateContent>
  <xr:revisionPtr revIDLastSave="0" documentId="13_ncr:1_{B32FA53D-6FCF-45FE-AAB2-846787F95E71}"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alcChain>
</file>

<file path=xl/sharedStrings.xml><?xml version="1.0" encoding="utf-8"?>
<sst xmlns="http://schemas.openxmlformats.org/spreadsheetml/2006/main" count="1118" uniqueCount="610">
  <si>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</si>
  <si>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</si>
  <si>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</si>
  <si>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</si>
  <si>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</si>
  <si>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</si>
  <si>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</si>
  <si>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</si>
  <si>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</si>
  <si>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</si>
  <si>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</si>
  <si>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</si>
  <si>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</si>
  <si>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</si>
  <si>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</si>
  <si>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</si>
  <si>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</si>
  <si>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</si>
  <si>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</si>
  <si>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</si>
  <si>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</si>
  <si>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</si>
  <si>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</si>
  <si>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</si>
  <si>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</si>
  <si>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</si>
  <si>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</si>
  <si>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</si>
  <si>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</si>
  <si>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</si>
  <si>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</si>
  <si>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</si>
  <si>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</si>
  <si>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</si>
  <si>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</si>
  <si>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</si>
  <si>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</si>
  <si>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</si>
  <si>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</si>
  <si>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</si>
  <si>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</si>
  <si>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</si>
  <si>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</si>
  <si>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</si>
  <si>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</si>
  <si>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</si>
  <si>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</si>
  <si>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</si>
  <si>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</si>
  <si>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</si>
  <si>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</si>
  <si>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</si>
  <si>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</si>
  <si>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</si>
  <si>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</si>
  <si>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</si>
  <si>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</si>
  <si>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</si>
  <si>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</si>
  <si>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</si>
  <si>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</si>
  <si>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</si>
  <si>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</si>
  <si>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</si>
  <si>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</si>
  <si>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</si>
  <si>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</si>
  <si>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</si>
  <si>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</si>
  <si>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</si>
  <si>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</si>
  <si>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</si>
  <si>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</si>
  <si>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</si>
  <si>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</si>
  <si>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</si>
  <si>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</si>
  <si>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</si>
  <si>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</si>
  <si>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</si>
  <si>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</si>
  <si>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</si>
  <si>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</si>
  <si>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</si>
  <si>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</si>
  <si>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</si>
  <si>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</si>
  <si>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</si>
  <si>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</si>
  <si>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</si>
  <si>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</si>
  <si>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</si>
  <si>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</si>
  <si>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</si>
  <si>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</si>
  <si>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</si>
  <si>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</si>
  <si>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</si>
  <si>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当麻町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</si>
  <si>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</si>
  <si>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</si>
  <si>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</si>
  <si>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</si>
  <si>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</si>
  <si>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</si>
  <si>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</si>
  <si>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</si>
  <si>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</si>
  <si>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</si>
  <si>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</si>
  <si>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</si>
  <si>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</si>
  <si>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</si>
  <si>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</si>
  <si>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</si>
  <si>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</si>
  <si>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</si>
  <si>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</si>
  <si>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</si>
  <si>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</si>
  <si>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</si>
  <si>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</si>
  <si>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</si>
  <si>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</si>
  <si>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</si>
  <si>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</si>
  <si>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</si>
  <si>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</si>
  <si>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</si>
  <si>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</si>
  <si>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</si>
  <si>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</si>
  <si>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</si>
  <si>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</si>
  <si>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</si>
  <si>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</si>
  <si>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</si>
  <si>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</si>
  <si>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</si>
  <si>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</si>
  <si>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</si>
  <si>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</si>
  <si>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</si>
  <si>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</si>
  <si>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</si>
  <si>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</si>
  <si>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</si>
  <si>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</si>
  <si>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</si>
  <si>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</si>
  <si>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</si>
  <si>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</si>
  <si>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</si>
  <si>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</si>
  <si>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</si>
  <si>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</si>
  <si>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</si>
  <si>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</si>
  <si>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</si>
  <si>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</si>
  <si>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</si>
  <si>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</si>
  <si>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</si>
  <si>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</si>
  <si>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</si>
  <si>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</si>
  <si>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</si>
  <si>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</si>
  <si>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</si>
  <si>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</si>
  <si>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</si>
  <si>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</si>
  <si>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</si>
  <si>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</si>
  <si>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</si>
  <si>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</si>
  <si>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</si>
  <si>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</si>
  <si>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</si>
  <si>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</si>
  <si>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</si>
  <si>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</si>
  <si>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</si>
  <si>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</si>
  <si>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</si>
  <si>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</si>
  <si>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</si>
  <si>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</si>
  <si>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</si>
  <si>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</si>
  <si>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</si>
  <si>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</si>
  <si>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</si>
  <si>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</si>
  <si>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</si>
  <si>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</si>
  <si>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</si>
  <si>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</si>
  <si>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</si>
  <si>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</si>
  <si>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</si>
  <si>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</si>
  <si>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</si>
  <si>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</si>
  <si>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</si>
  <si>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</si>
  <si>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</si>
  <si>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</si>
  <si>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</si>
  <si>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</si>
  <si>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</si>
  <si>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</si>
  <si>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</si>
  <si>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北海道当麻町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</si>
  <si>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</si>
  <si>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</si>
  <si>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</si>
  <si>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</si>
  <si>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</si>
  <si>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</si>
  <si>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</si>
  <si>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</si>
  <si>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</si>
  <si>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</si>
  <si>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</si>
  <si>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</si>
  <si>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</si>
  <si>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</si>
  <si>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</si>
  <si>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</si>
  <si>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</si>
  <si>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</si>
  <si>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</si>
  <si>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</si>
  <si>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</si>
  <si>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</si>
  <si>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</si>
  <si>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</si>
  <si>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</si>
  <si>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</si>
  <si>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</si>
  <si>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</si>
  <si>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</si>
  <si>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</si>
  <si>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</si>
  <si>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</si>
  <si>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</si>
  <si>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</si>
  <si>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</si>
  <si>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</si>
  <si>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</si>
  <si>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</si>
  <si>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</si>
  <si>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</si>
  <si>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</si>
  <si>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</si>
  <si>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</si>
  <si>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</si>
  <si>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</si>
  <si>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</si>
  <si>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</si>
  <si>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</si>
  <si>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</si>
  <si>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</si>
  <si>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</si>
  <si>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</si>
  <si>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</si>
  <si>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</si>
  <si>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</si>
  <si>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</si>
  <si>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</si>
  <si>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</si>
  <si>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</si>
  <si>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</si>
  <si>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</si>
  <si>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</si>
  <si>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</si>
  <si>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</si>
  <si>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</si>
  <si>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</si>
  <si>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</si>
  <si>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</si>
  <si>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</si>
  <si>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</si>
  <si>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</si>
  <si>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</si>
  <si>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</si>
  <si>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</si>
  <si>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</si>
  <si>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</si>
  <si>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</si>
  <si>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</si>
  <si>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</si>
  <si>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</si>
  <si>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</si>
  <si>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</si>
  <si>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</si>
  <si>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</si>
  <si>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</si>
  <si>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</si>
  <si>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</si>
  <si>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</si>
  <si>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</si>
  <si>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</si>
  <si>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</si>
  <si>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</si>
  <si>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</si>
  <si>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</si>
  <si>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</si>
  <si>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</si>
  <si>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</si>
  <si>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</si>
  <si>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</si>
  <si>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</si>
  <si>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</si>
  <si>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</si>
  <si>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</si>
  <si>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</si>
  <si>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</si>
  <si>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</si>
  <si>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</si>
  <si>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</si>
  <si>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</si>
  <si>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</si>
  <si>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</si>
  <si>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</si>
  <si>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</si>
  <si>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</si>
  <si>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</si>
  <si>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</si>
  <si>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</si>
  <si>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</si>
  <si>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</si>
  <si>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</si>
  <si>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</si>
  <si>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</si>
  <si>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</si>
  <si>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</si>
  <si>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</si>
  <si>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</si>
  <si>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</si>
  <si>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</si>
  <si>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</si>
  <si>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</si>
  <si>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</si>
  <si>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</si>
  <si>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</si>
  <si>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</si>
  <si>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</si>
  <si>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</si>
  <si>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</si>
  <si>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</si>
  <si>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</si>
  <si>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</si>
  <si>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</si>
  <si>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</si>
  <si>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</si>
  <si>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</si>
  <si>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</si>
  <si>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</si>
  <si>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</si>
  <si>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</si>
  <si>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</si>
  <si>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</si>
  <si>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</si>
  <si>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</si>
  <si>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</si>
  <si>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北海道当麻町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</si>
  <si>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</si>
  <si>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</si>
  <si>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</si>
  <si>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</si>
  <si>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</si>
  <si>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</si>
  <si>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</si>
  <si>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</si>
  <si>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</si>
  <si>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</si>
  <si>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</si>
  <si>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</si>
  <si>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</si>
  <si>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</si>
  <si>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</si>
  <si>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</si>
  <si>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</si>
  <si>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</si>
  <si>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</si>
  <si>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</si>
  <si>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</si>
  <si>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</si>
  <si>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</si>
  <si>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</si>
  <si>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</si>
  <si>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</si>
  <si>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</si>
  <si>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</si>
  <si>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</si>
  <si>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</si>
  <si>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</si>
  <si>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</si>
  <si>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</si>
  <si>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</si>
  <si>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</si>
  <si>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国民健康保険特別会計（医科診療施設勘定）</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</si>
  <si>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</si>
  <si>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</si>
  <si>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</si>
  <si>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</si>
  <si>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</si>
  <si>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</si>
  <si>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</si>
  <si>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</si>
  <si>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</si>
  <si>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</si>
  <si>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</si>
  <si>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</si>
  <si>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</si>
  <si>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</si>
  <si>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</si>
  <si>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</si>
  <si>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</si>
  <si>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</si>
  <si>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</si>
  <si>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</si>
  <si>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</si>
  <si>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</si>
  <si>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</si>
  <si>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</si>
  <si>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</si>
  <si>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</si>
  <si>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</si>
  <si>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</si>
  <si>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</si>
  <si>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</si>
  <si>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</si>
  <si>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</si>
  <si>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</si>
  <si>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</si>
  <si>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</si>
  <si>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</si>
  <si>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</si>
  <si>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</si>
  <si>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</si>
  <si>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</si>
  <si>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</si>
  <si>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</si>
  <si>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</si>
  <si>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</si>
  <si>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</si>
  <si>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</si>
  <si>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</si>
  <si>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</si>
  <si>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</si>
  <si>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</si>
  <si>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</si>
  <si>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</si>
  <si>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</si>
  <si>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</si>
  <si>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</si>
  <si>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</si>
  <si>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</si>
  <si>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</si>
  <si>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</si>
  <si>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</si>
  <si>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</si>
  <si>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</si>
  <si>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</si>
  <si>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</si>
  <si>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</si>
  <si>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</si>
  <si>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</si>
  <si>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</si>
  <si>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</si>
  <si>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</si>
  <si>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</si>
  <si>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</si>
  <si>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</si>
  <si>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</si>
  <si>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国民健康保険特別会計（医科診療施設勘定）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</si>
  <si>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</si>
  <si>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</si>
  <si>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</si>
  <si>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</si>
  <si>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</si>
  <si>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</si>
  <si>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</si>
  <si>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</si>
  <si>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</si>
  <si>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</si>
  <si>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</si>
  <si>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</si>
  <si>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</si>
  <si>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</si>
  <si>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</si>
  <si>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</si>
  <si>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</si>
  <si>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</si>
  <si>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</si>
  <si>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</si>
  <si>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</si>
  <si>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</si>
  <si>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</si>
  <si>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</si>
  <si>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</si>
  <si>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</si>
  <si>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</si>
  <si>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</si>
  <si>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</si>
  <si>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</si>
  <si>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</si>
  <si>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</si>
  <si>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</si>
  <si>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</si>
  <si>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</si>
  <si>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</si>
  <si>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</si>
  <si>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</si>
  <si>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</si>
  <si>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</si>
  <si>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</si>
  <si>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</si>
  <si>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</si>
  <si>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</si>
  <si>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</si>
  <si>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</si>
  <si>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</si>
  <si>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</si>
  <si>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</si>
  <si>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</si>
  <si>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</si>
  <si>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</si>
  <si>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</si>
  <si>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</si>
  <si>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</si>
  <si>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</si>
  <si>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</si>
  <si>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</si>
  <si>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</si>
  <si>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</si>
  <si>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</si>
  <si>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</si>
  <si>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</si>
  <si>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</si>
  <si>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</si>
  <si>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</si>
  <si>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</si>
  <si>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</si>
  <si>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</si>
  <si>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</si>
  <si>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</si>
  <si>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</si>
  <si>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</si>
  <si>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</si>
  <si>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</si>
  <si>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</si>
  <si>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</si>
  <si>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</si>
  <si>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</si>
  <si>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</si>
  <si>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</si>
  <si>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</si>
  <si>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</si>
  <si>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</si>
  <si>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3.04</t>
  </si>
  <si>
    <t>▲ 2.84</t>
  </si>
  <si>
    <t>▲ 1.95</t>
  </si>
  <si>
    <t>▲ 4.74</t>
  </si>
  <si>
    <t>水道事業会計</t>
  </si>
  <si>
    <t>一般会計</t>
  </si>
  <si>
    <t>国民健康保険特別会計（事業勘定）</t>
  </si>
  <si>
    <t>介護保険特別会計</t>
  </si>
  <si>
    <t>国民健康保険特別会計（医科診療施設勘定）</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</si>
  <si>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</si>
  <si>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</si>
  <si>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</si>
  <si>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</si>
  <si>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</si>
  <si>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</si>
  <si>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</si>
  <si>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</si>
  <si>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</si>
  <si>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</si>
  <si>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</si>
  <si>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</si>
  <si>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</si>
  <si>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まちづくり基金</t>
    <rPh sb="5" eb="7">
      <t>キキン</t>
    </rPh>
    <phoneticPr fontId="5"/>
  </si>
  <si>
    <t>公共施設整備基金</t>
    <rPh sb="0" eb="2">
      <t>コウキョウ</t>
    </rPh>
    <rPh sb="2" eb="4">
      <t>シセツ</t>
    </rPh>
    <rPh sb="4" eb="6">
      <t>セイビ</t>
    </rPh>
    <rPh sb="6" eb="8">
      <t>キキン</t>
    </rPh>
    <phoneticPr fontId="5"/>
  </si>
  <si>
    <t>農業振興基金</t>
    <rPh sb="0" eb="2">
      <t>ノウギョウ</t>
    </rPh>
    <rPh sb="2" eb="4">
      <t>シンコウ</t>
    </rPh>
    <rPh sb="4" eb="6">
      <t>キキン</t>
    </rPh>
    <phoneticPr fontId="5"/>
  </si>
  <si>
    <t>地域福祉基金</t>
    <rPh sb="0" eb="2">
      <t>チイキ</t>
    </rPh>
    <rPh sb="2" eb="4">
      <t>フクシ</t>
    </rPh>
    <rPh sb="4" eb="6">
      <t>キキン</t>
    </rPh>
    <phoneticPr fontId="5"/>
  </si>
  <si>
    <t>森林環境整備基金</t>
    <rPh sb="0" eb="2">
      <t>シンリン</t>
    </rPh>
    <rPh sb="2" eb="4">
      <t>カンキョウ</t>
    </rPh>
    <rPh sb="4" eb="6">
      <t>セイビ</t>
    </rPh>
    <rPh sb="6" eb="8">
      <t>キキン</t>
    </rPh>
    <phoneticPr fontId="5"/>
  </si>
  <si>
    <t>－</t>
    <phoneticPr fontId="2"/>
  </si>
  <si>
    <t>-</t>
    <phoneticPr fontId="2"/>
  </si>
  <si>
    <t>-</t>
    <phoneticPr fontId="2"/>
  </si>
  <si>
    <t>愛別町外３町塵芥処理組合</t>
    <rPh sb="0" eb="3">
      <t>アイベツチョウ</t>
    </rPh>
    <rPh sb="3" eb="4">
      <t>ホカ</t>
    </rPh>
    <rPh sb="5" eb="6">
      <t>チョウ</t>
    </rPh>
    <rPh sb="6" eb="8">
      <t>ジンカイ</t>
    </rPh>
    <rPh sb="8" eb="10">
      <t>ショリ</t>
    </rPh>
    <rPh sb="10" eb="12">
      <t>クミアイ</t>
    </rPh>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</si>
  <si>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</si>
  <si>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</si>
  <si>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上川広域滞納整理機構</t>
    <rPh sb="0" eb="2">
      <t>カミカワ</t>
    </rPh>
    <rPh sb="2" eb="4">
      <t>コウイキ</t>
    </rPh>
    <rPh sb="4" eb="6">
      <t>タイノウ</t>
    </rPh>
    <rPh sb="6" eb="8">
      <t>セイリ</t>
    </rPh>
    <rPh sb="8" eb="10">
      <t>キコウ</t>
    </rPh>
    <phoneticPr fontId="2"/>
  </si>
  <si>
    <t>上川教育研修センター組合</t>
    <rPh sb="0" eb="2">
      <t>カミカワ</t>
    </rPh>
    <rPh sb="2" eb="4">
      <t>キョウイク</t>
    </rPh>
    <rPh sb="4" eb="6">
      <t>ケンシュウ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</si>
  <si>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</si>
  <si>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</si>
  <si>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</si>
  <si>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将来負担比率については、公債費の増加に対応するため、減債基金の積立など数値には表れないが、基金の取り崩しにより、増加傾向となっている。</t>
    <rPh sb="0" eb="6">
      <t>ショウライフタンヒリツ</t>
    </rPh>
    <rPh sb="12" eb="15">
      <t>コウサイヒ</t>
    </rPh>
    <rPh sb="16" eb="18">
      <t>ゾウカ</t>
    </rPh>
    <rPh sb="19" eb="21">
      <t>タイオウ</t>
    </rPh>
    <rPh sb="26" eb="30">
      <t>ゲンサイキキン</t>
    </rPh>
    <rPh sb="31" eb="33">
      <t>ツミタテ</t>
    </rPh>
    <rPh sb="35" eb="37">
      <t>スウチ</t>
    </rPh>
    <rPh sb="39" eb="40">
      <t>アラワ</t>
    </rPh>
    <rPh sb="45" eb="47">
      <t>キキン</t>
    </rPh>
    <rPh sb="48" eb="49">
      <t>ト</t>
    </rPh>
    <rPh sb="50" eb="51">
      <t>クズ</t>
    </rPh>
    <rPh sb="56" eb="60">
      <t>ゾウカケイコウ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</si>
  <si>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</si>
  <si>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</si>
  <si>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</si>
  <si>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</si>
  <si>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</si>
  <si>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</si>
  <si>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交付税措置のある有利な起債を活用しているため、5％前後に抑えている。今後においても、起債の発行抑制、財源措置のある起債を活用するとともに、減債基金の活用による抑制に努めていく。</t>
    <rPh sb="0" eb="7">
      <t>ジッシツコウサイヒヒリツ</t>
    </rPh>
    <rPh sb="13" eb="18">
      <t>コウフゼイソチ</t>
    </rPh>
    <rPh sb="21" eb="23">
      <t>ユウリ</t>
    </rPh>
    <rPh sb="24" eb="26">
      <t>キサイ</t>
    </rPh>
    <rPh sb="27" eb="29">
      <t>カツヨウ</t>
    </rPh>
    <rPh sb="38" eb="40">
      <t>ゼンゴ</t>
    </rPh>
    <rPh sb="41" eb="42">
      <t>オサ</t>
    </rPh>
    <rPh sb="47" eb="49">
      <t>コンゴ</t>
    </rPh>
    <rPh sb="55" eb="57">
      <t>キサイ</t>
    </rPh>
    <rPh sb="58" eb="62">
      <t>ハッコウヨクセイ</t>
    </rPh>
    <rPh sb="63" eb="67">
      <t>ザイゲンソチ</t>
    </rPh>
    <rPh sb="70" eb="72">
      <t>キサイ</t>
    </rPh>
    <rPh sb="73" eb="75">
      <t>カツヨウ</t>
    </rPh>
    <rPh sb="82" eb="86">
      <t>ゲンサイキキン</t>
    </rPh>
    <rPh sb="87" eb="89">
      <t>カツヨウ</t>
    </rPh>
    <rPh sb="92" eb="94">
      <t>ヨクセイ</t>
    </rPh>
    <rPh sb="95" eb="9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</si>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</sst>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AAF96D2-0C2D-400A-B5F5-6F0046A2678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7C93-4C60-B088-1D42955019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171361</c:v>
                </c:pt>
                <c:pt idx="1">
                  <c:v>194349</c:v>
                </c:pt>
                <c:pt idx="2">
                  <c:v>289387</c:v>
                </c:pt>
                <c:pt idx="3">
                  <c:v>174682</c:v>
                </c:pt>
                <c:pt idx="4">
                  <c:v>127485</c:v>
                </c:pt>
              </c:numCache>
            </c:numRef>
          </c:val>
          <c:smooth val="0"/>
          <c:extLst>
            <c:ext xmlns:c16="http://schemas.microsoft.com/office/drawing/2014/chart" uri="{C3380CC4-5D6E-409C-BE32-E72D297353CC}">
              <c16:uniqueId val="{00000001-7C93-4C60-B088-1D42955019EF}"/>
            </c:ext>
          </c:extLst>
        </c:ser>
        <c:dLbls>
          <c:showLegendKey val="0"/>
          <c:showVal val="0"/>
          <c:showCatName val="0"/>
          <c:showSerName val="0"/>
          <c:showPercent val="0"/>
          <c:showBubbleSize val="0"/>
        </c:dLbls>
        <c:marker val="1"/>
        <c:smooth val="0"/>
        <c:axId val="111825664"/>
        <c:axId val="111827584"/>
      </c:lineChart>
      <c:catAx>
        <c:axId val="111825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27584"/>
        <c:crosses val="autoZero"/>
        <c:auto val="1"/>
        <c:lblAlgn val="ctr"/>
        <c:lblOffset val="100"/>
        <c:tickLblSkip val="1"/>
        <c:tickMarkSkip val="1"/>
        <c:noMultiLvlLbl val="0"/>
      </c:catAx>
      <c:valAx>
        <c:axId val="111827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25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4.5999999999999996</c:v>
                </c:pt>
                <c:pt idx="1">
                  <c:v>4.67</c:v>
                </c:pt>
                <c:pt idx="2">
                  <c:v>3.78</c:v>
                </c:pt>
                <c:pt idx="3">
                  <c:v>3.41</c:v>
                </c:pt>
                <c:pt idx="4">
                  <c:v>1.38</c:v>
                </c:pt>
              </c:numCache>
            </c:numRef>
          </c:val>
          <c:extLst>
            <c:ext xmlns:c16="http://schemas.microsoft.com/office/drawing/2014/chart" uri="{C3380CC4-5D6E-409C-BE32-E72D297353CC}">
              <c16:uniqueId val="{00000000-BF06-445E-B89E-0D99DE9134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20.05</c:v>
                </c:pt>
                <c:pt idx="1">
                  <c:v>20</c:v>
                </c:pt>
                <c:pt idx="2">
                  <c:v>20.21</c:v>
                </c:pt>
                <c:pt idx="3">
                  <c:v>19.97</c:v>
                </c:pt>
                <c:pt idx="4">
                  <c:v>18.559999999999999</c:v>
                </c:pt>
              </c:numCache>
            </c:numRef>
          </c:val>
          <c:extLst>
            <c:ext xmlns:c16="http://schemas.microsoft.com/office/drawing/2014/chart" uri="{C3380CC4-5D6E-409C-BE32-E72D297353CC}">
              <c16:uniqueId val="{00000001-BF06-445E-B89E-0D99DE913452}"/>
            </c:ext>
          </c:extLst>
        </c:ser>
        <c:dLbls>
          <c:showLegendKey val="0"/>
          <c:showVal val="0"/>
          <c:showCatName val="0"/>
          <c:showSerName val="0"/>
          <c:showPercent val="0"/>
          <c:showBubbleSize val="0"/>
        </c:dLbls>
        <c:gapWidth val="250"/>
        <c:overlap val="100"/>
        <c:axId val="120792576"/>
        <c:axId val="12079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0.57999999999999996</c:v>
                </c:pt>
                <c:pt idx="1">
                  <c:v>-3.04</c:v>
                </c:pt>
                <c:pt idx="2">
                  <c:v>-2.84</c:v>
                </c:pt>
                <c:pt idx="3">
                  <c:v>-1.95</c:v>
                </c:pt>
                <c:pt idx="4">
                  <c:v>-4.74</c:v>
                </c:pt>
              </c:numCache>
            </c:numRef>
          </c:val>
          <c:smooth val="0"/>
          <c:extLst>
            <c:ext xmlns:c16="http://schemas.microsoft.com/office/drawing/2014/chart" uri="{C3380CC4-5D6E-409C-BE32-E72D297353CC}">
              <c16:uniqueId val="{00000002-BF06-445E-B89E-0D99DE913452}"/>
            </c:ext>
          </c:extLst>
        </c:ser>
        <c:dLbls>
          <c:showLegendKey val="0"/>
          <c:showVal val="0"/>
          <c:showCatName val="0"/>
          <c:showSerName val="0"/>
          <c:showPercent val="0"/>
          <c:showBubbleSize val="0"/>
        </c:dLbls>
        <c:marker val="1"/>
        <c:smooth val="0"/>
        <c:axId val="120792576"/>
        <c:axId val="120794496"/>
      </c:lineChart>
      <c:catAx>
        <c:axId val="1207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94496"/>
        <c:crosses val="autoZero"/>
        <c:auto val="1"/>
        <c:lblAlgn val="ctr"/>
        <c:lblOffset val="100"/>
        <c:tickLblSkip val="1"/>
        <c:tickMarkSkip val="1"/>
        <c:noMultiLvlLbl val="0"/>
      </c:catAx>
      <c:valAx>
        <c:axId val="12079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A2-46DD-AA80-E2223955F9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A2-46DD-AA80-E2223955F9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A2-46DD-AA80-E2223955F9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BA2-46DD-AA80-E2223955F97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BA2-46DD-AA80-E2223955F971}"/>
            </c:ext>
          </c:extLst>
        </c:ser>
        <c:ser>
          <c:idx val="5"/>
          <c:order val="5"/>
          <c:tx>
            <c:strRef>
              <c:f>データシート!$A$32</c:f>
              <c:strCache>
                <c:ptCount val="1"/>
                <c:pt idx="0">
                  <c:v>国民健康保険特別会計（医科診療施設勘定）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BA2-46DD-AA80-E2223955F97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0.56999999999999995</c:v>
                </c:pt>
                <c:pt idx="4">
                  <c:v>#N/A</c:v>
                </c:pt>
                <c:pt idx="5">
                  <c:v>0.32</c:v>
                </c:pt>
                <c:pt idx="6">
                  <c:v>#N/A</c:v>
                </c:pt>
                <c:pt idx="7">
                  <c:v>0.59</c:v>
                </c:pt>
                <c:pt idx="8">
                  <c:v>#N/A</c:v>
                </c:pt>
                <c:pt idx="9">
                  <c:v>0.16</c:v>
                </c:pt>
              </c:numCache>
            </c:numRef>
          </c:val>
          <c:extLst>
            <c:ext xmlns:c16="http://schemas.microsoft.com/office/drawing/2014/chart" uri="{C3380CC4-5D6E-409C-BE32-E72D297353CC}">
              <c16:uniqueId val="{00000006-6BA2-46DD-AA80-E2223955F971}"/>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1.2</c:v>
                </c:pt>
                <c:pt idx="4">
                  <c:v>#N/A</c:v>
                </c:pt>
                <c:pt idx="5">
                  <c:v>2.56</c:v>
                </c:pt>
                <c:pt idx="6">
                  <c:v>#N/A</c:v>
                </c:pt>
                <c:pt idx="7">
                  <c:v>0.05</c:v>
                </c:pt>
                <c:pt idx="8">
                  <c:v>#N/A</c:v>
                </c:pt>
                <c:pt idx="9">
                  <c:v>0.39</c:v>
                </c:pt>
              </c:numCache>
            </c:numRef>
          </c:val>
          <c:extLst>
            <c:ext xmlns:c16="http://schemas.microsoft.com/office/drawing/2014/chart" uri="{C3380CC4-5D6E-409C-BE32-E72D297353CC}">
              <c16:uniqueId val="{00000007-6BA2-46DD-AA80-E2223955F9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4.5999999999999996</c:v>
                </c:pt>
                <c:pt idx="2">
                  <c:v>#N/A</c:v>
                </c:pt>
                <c:pt idx="3">
                  <c:v>4.67</c:v>
                </c:pt>
                <c:pt idx="4">
                  <c:v>#N/A</c:v>
                </c:pt>
                <c:pt idx="5">
                  <c:v>3.78</c:v>
                </c:pt>
                <c:pt idx="6">
                  <c:v>#N/A</c:v>
                </c:pt>
                <c:pt idx="7">
                  <c:v>3.4</c:v>
                </c:pt>
                <c:pt idx="8">
                  <c:v>#N/A</c:v>
                </c:pt>
                <c:pt idx="9">
                  <c:v>1.38</c:v>
                </c:pt>
              </c:numCache>
            </c:numRef>
          </c:val>
          <c:extLst>
            <c:ext xmlns:c16="http://schemas.microsoft.com/office/drawing/2014/chart" uri="{C3380CC4-5D6E-409C-BE32-E72D297353CC}">
              <c16:uniqueId val="{00000008-6BA2-46DD-AA80-E2223955F9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3.85</c:v>
                </c:pt>
                <c:pt idx="2">
                  <c:v>#N/A</c:v>
                </c:pt>
                <c:pt idx="3">
                  <c:v>4.1900000000000004</c:v>
                </c:pt>
                <c:pt idx="4">
                  <c:v>#N/A</c:v>
                </c:pt>
                <c:pt idx="5">
                  <c:v>6.3</c:v>
                </c:pt>
                <c:pt idx="6">
                  <c:v>#N/A</c:v>
                </c:pt>
                <c:pt idx="7">
                  <c:v>9.17</c:v>
                </c:pt>
                <c:pt idx="8">
                  <c:v>#N/A</c:v>
                </c:pt>
                <c:pt idx="9">
                  <c:v>18.309999999999999</c:v>
                </c:pt>
              </c:numCache>
            </c:numRef>
          </c:val>
          <c:extLst>
            <c:ext xmlns:c16="http://schemas.microsoft.com/office/drawing/2014/chart" uri="{C3380CC4-5D6E-409C-BE32-E72D297353CC}">
              <c16:uniqueId val="{00000009-6BA2-46DD-AA80-E2223955F971}"/>
            </c:ext>
          </c:extLst>
        </c:ser>
        <c:dLbls>
          <c:showLegendKey val="0"/>
          <c:showVal val="0"/>
          <c:showCatName val="0"/>
          <c:showSerName val="0"/>
          <c:showPercent val="0"/>
          <c:showBubbleSize val="0"/>
        </c:dLbls>
        <c:gapWidth val="150"/>
        <c:overlap val="100"/>
        <c:axId val="120523776"/>
        <c:axId val="120529664"/>
      </c:barChart>
      <c:catAx>
        <c:axId val="1205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29664"/>
        <c:crosses val="autoZero"/>
        <c:auto val="1"/>
        <c:lblAlgn val="ctr"/>
        <c:lblOffset val="100"/>
        <c:tickLblSkip val="1"/>
        <c:tickMarkSkip val="1"/>
        <c:noMultiLvlLbl val="0"/>
      </c:catAx>
      <c:valAx>
        <c:axId val="12052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2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444</c:v>
                </c:pt>
                <c:pt idx="5">
                  <c:v>440</c:v>
                </c:pt>
                <c:pt idx="8">
                  <c:v>486</c:v>
                </c:pt>
                <c:pt idx="11">
                  <c:v>718</c:v>
                </c:pt>
                <c:pt idx="14">
                  <c:v>719</c:v>
                </c:pt>
              </c:numCache>
            </c:numRef>
          </c:val>
          <c:extLst>
            <c:ext xmlns:c16="http://schemas.microsoft.com/office/drawing/2014/chart" uri="{C3380CC4-5D6E-409C-BE32-E72D297353CC}">
              <c16:uniqueId val="{00000000-CCD2-4493-AEEF-D79F894472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D2-4493-AEEF-D79F894472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2-CCD2-4493-AEEF-D79F894472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3-CCD2-4493-AEEF-D79F894472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c:v>
                </c:pt>
                <c:pt idx="3">
                  <c:v>54</c:v>
                </c:pt>
                <c:pt idx="6">
                  <c:v>37</c:v>
                </c:pt>
                <c:pt idx="9">
                  <c:v>35</c:v>
                </c:pt>
                <c:pt idx="12">
                  <c:v>32</c:v>
                </c:pt>
              </c:numCache>
            </c:numRef>
          </c:val>
          <c:extLst>
            <c:ext xmlns:c16="http://schemas.microsoft.com/office/drawing/2014/chart" uri="{C3380CC4-5D6E-409C-BE32-E72D297353CC}">
              <c16:uniqueId val="{00000004-CCD2-4493-AEEF-D79F894472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D2-4493-AEEF-D79F894472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D2-4493-AEEF-D79F894472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484</c:v>
                </c:pt>
                <c:pt idx="3">
                  <c:v>491</c:v>
                </c:pt>
                <c:pt idx="6">
                  <c:v>631</c:v>
                </c:pt>
                <c:pt idx="9">
                  <c:v>809</c:v>
                </c:pt>
                <c:pt idx="12">
                  <c:v>843</c:v>
                </c:pt>
              </c:numCache>
            </c:numRef>
          </c:val>
          <c:extLst>
            <c:ext xmlns:c16="http://schemas.microsoft.com/office/drawing/2014/chart" uri="{C3380CC4-5D6E-409C-BE32-E72D297353CC}">
              <c16:uniqueId val="{00000007-CCD2-4493-AEEF-D79F894472FA}"/>
            </c:ext>
          </c:extLst>
        </c:ser>
        <c:dLbls>
          <c:showLegendKey val="0"/>
          <c:showVal val="0"/>
          <c:showCatName val="0"/>
          <c:showSerName val="0"/>
          <c:showPercent val="0"/>
          <c:showBubbleSize val="0"/>
        </c:dLbls>
        <c:gapWidth val="100"/>
        <c:overlap val="100"/>
        <c:axId val="104318848"/>
        <c:axId val="10432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109</c:v>
                </c:pt>
                <c:pt idx="2">
                  <c:v>#N/A</c:v>
                </c:pt>
                <c:pt idx="3">
                  <c:v>#N/A</c:v>
                </c:pt>
                <c:pt idx="4">
                  <c:v>110</c:v>
                </c:pt>
                <c:pt idx="5">
                  <c:v>#N/A</c:v>
                </c:pt>
                <c:pt idx="6">
                  <c:v>#N/A</c:v>
                </c:pt>
                <c:pt idx="7">
                  <c:v>184</c:v>
                </c:pt>
                <c:pt idx="8">
                  <c:v>#N/A</c:v>
                </c:pt>
                <c:pt idx="9">
                  <c:v>#N/A</c:v>
                </c:pt>
                <c:pt idx="10">
                  <c:v>128</c:v>
                </c:pt>
                <c:pt idx="11">
                  <c:v>#N/A</c:v>
                </c:pt>
                <c:pt idx="12">
                  <c:v>#N/A</c:v>
                </c:pt>
                <c:pt idx="13">
                  <c:v>158</c:v>
                </c:pt>
                <c:pt idx="14">
                  <c:v>#N/A</c:v>
                </c:pt>
              </c:numCache>
            </c:numRef>
          </c:val>
          <c:smooth val="0"/>
          <c:extLst>
            <c:ext xmlns:c16="http://schemas.microsoft.com/office/drawing/2014/chart" uri="{C3380CC4-5D6E-409C-BE32-E72D297353CC}">
              <c16:uniqueId val="{00000008-CCD2-4493-AEEF-D79F894472FA}"/>
            </c:ext>
          </c:extLst>
        </c:ser>
        <c:dLbls>
          <c:showLegendKey val="0"/>
          <c:showVal val="0"/>
          <c:showCatName val="0"/>
          <c:showSerName val="0"/>
          <c:showPercent val="0"/>
          <c:showBubbleSize val="0"/>
        </c:dLbls>
        <c:marker val="1"/>
        <c:smooth val="0"/>
        <c:axId val="104318848"/>
        <c:axId val="104329216"/>
      </c:lineChart>
      <c:catAx>
        <c:axId val="1043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29216"/>
        <c:crosses val="autoZero"/>
        <c:auto val="1"/>
        <c:lblAlgn val="ctr"/>
        <c:lblOffset val="100"/>
        <c:tickLblSkip val="1"/>
        <c:tickMarkSkip val="1"/>
        <c:noMultiLvlLbl val="0"/>
      </c:catAx>
      <c:valAx>
        <c:axId val="10432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5134</c:v>
                </c:pt>
                <c:pt idx="5">
                  <c:v>5401</c:v>
                </c:pt>
                <c:pt idx="8">
                  <c:v>4991</c:v>
                </c:pt>
                <c:pt idx="11">
                  <c:v>5693</c:v>
                </c:pt>
                <c:pt idx="14">
                  <c:v>5871</c:v>
                </c:pt>
              </c:numCache>
            </c:numRef>
          </c:val>
          <c:extLst>
            <c:ext xmlns:c16="http://schemas.microsoft.com/office/drawing/2014/chart" uri="{C3380CC4-5D6E-409C-BE32-E72D297353CC}">
              <c16:uniqueId val="{00000000-AF79-40C2-ACC2-F6CA93A5A3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695</c:v>
                </c:pt>
                <c:pt idx="5">
                  <c:v>796</c:v>
                </c:pt>
                <c:pt idx="8">
                  <c:v>766</c:v>
                </c:pt>
                <c:pt idx="11">
                  <c:v>722</c:v>
                </c:pt>
                <c:pt idx="14">
                  <c:v>667</c:v>
                </c:pt>
              </c:numCache>
            </c:numRef>
          </c:val>
          <c:extLst>
            <c:ext xmlns:c16="http://schemas.microsoft.com/office/drawing/2014/chart" uri="{C3380CC4-5D6E-409C-BE32-E72D297353CC}">
              <c16:uniqueId val="{00000001-AF79-40C2-ACC2-F6CA93A5A3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3199</c:v>
                </c:pt>
                <c:pt idx="5">
                  <c:v>3458</c:v>
                </c:pt>
                <c:pt idx="8">
                  <c:v>3052</c:v>
                </c:pt>
                <c:pt idx="11">
                  <c:v>2919</c:v>
                </c:pt>
                <c:pt idx="14">
                  <c:v>3008</c:v>
                </c:pt>
              </c:numCache>
            </c:numRef>
          </c:val>
          <c:extLst>
            <c:ext xmlns:c16="http://schemas.microsoft.com/office/drawing/2014/chart" uri="{C3380CC4-5D6E-409C-BE32-E72D297353CC}">
              <c16:uniqueId val="{00000002-AF79-40C2-ACC2-F6CA93A5A3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79-40C2-ACC2-F6CA93A5A3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79-40C2-ACC2-F6CA93A5A3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18</c:v>
                </c:pt>
                <c:pt idx="6">
                  <c:v>0</c:v>
                </c:pt>
                <c:pt idx="9">
                  <c:v>0</c:v>
                </c:pt>
                <c:pt idx="12">
                  <c:v>0</c:v>
                </c:pt>
              </c:numCache>
            </c:numRef>
          </c:val>
          <c:extLst>
            <c:ext xmlns:c16="http://schemas.microsoft.com/office/drawing/2014/chart" uri="{C3380CC4-5D6E-409C-BE32-E72D297353CC}">
              <c16:uniqueId val="{00000005-AF79-40C2-ACC2-F6CA93A5A3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858</c:v>
                </c:pt>
                <c:pt idx="3">
                  <c:v>839</c:v>
                </c:pt>
                <c:pt idx="6">
                  <c:v>804</c:v>
                </c:pt>
                <c:pt idx="9">
                  <c:v>790</c:v>
                </c:pt>
                <c:pt idx="12">
                  <c:v>789</c:v>
                </c:pt>
              </c:numCache>
            </c:numRef>
          </c:val>
          <c:extLst>
            <c:ext xmlns:c16="http://schemas.microsoft.com/office/drawing/2014/chart" uri="{C3380CC4-5D6E-409C-BE32-E72D297353CC}">
              <c16:uniqueId val="{00000006-AF79-40C2-ACC2-F6CA93A5A3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c:v>
                </c:pt>
                <c:pt idx="3">
                  <c:v>9</c:v>
                </c:pt>
                <c:pt idx="6">
                  <c:v>2</c:v>
                </c:pt>
                <c:pt idx="9">
                  <c:v>2</c:v>
                </c:pt>
                <c:pt idx="12">
                  <c:v>2</c:v>
                </c:pt>
              </c:numCache>
            </c:numRef>
          </c:val>
          <c:extLst>
            <c:ext xmlns:c16="http://schemas.microsoft.com/office/drawing/2014/chart" uri="{C3380CC4-5D6E-409C-BE32-E72D297353CC}">
              <c16:uniqueId val="{00000007-AF79-40C2-ACC2-F6CA93A5A3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c:v>
                </c:pt>
                <c:pt idx="3">
                  <c:v>239</c:v>
                </c:pt>
                <c:pt idx="6">
                  <c:v>184</c:v>
                </c:pt>
                <c:pt idx="9">
                  <c:v>145</c:v>
                </c:pt>
                <c:pt idx="12">
                  <c:v>131</c:v>
                </c:pt>
              </c:numCache>
            </c:numRef>
          </c:val>
          <c:extLst>
            <c:ext xmlns:c16="http://schemas.microsoft.com/office/drawing/2014/chart" uri="{C3380CC4-5D6E-409C-BE32-E72D297353CC}">
              <c16:uniqueId val="{00000008-AF79-40C2-ACC2-F6CA93A5A3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AF79-40C2-ACC2-F6CA93A5A3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7559</c:v>
                </c:pt>
                <c:pt idx="3">
                  <c:v>8201</c:v>
                </c:pt>
                <c:pt idx="6">
                  <c:v>8826</c:v>
                </c:pt>
                <c:pt idx="9">
                  <c:v>9096</c:v>
                </c:pt>
                <c:pt idx="12">
                  <c:v>9372</c:v>
                </c:pt>
              </c:numCache>
            </c:numRef>
          </c:val>
          <c:extLst>
            <c:ext xmlns:c16="http://schemas.microsoft.com/office/drawing/2014/chart" uri="{C3380CC4-5D6E-409C-BE32-E72D297353CC}">
              <c16:uniqueId val="{0000000A-AF79-40C2-ACC2-F6CA93A5A352}"/>
            </c:ext>
          </c:extLst>
        </c:ser>
        <c:dLbls>
          <c:showLegendKey val="0"/>
          <c:showVal val="0"/>
          <c:showCatName val="0"/>
          <c:showSerName val="0"/>
          <c:showPercent val="0"/>
          <c:showBubbleSize val="0"/>
        </c:dLbls>
        <c:gapWidth val="100"/>
        <c:overlap val="100"/>
        <c:axId val="112244992"/>
        <c:axId val="11225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1008</c:v>
                </c:pt>
                <c:pt idx="8">
                  <c:v>#N/A</c:v>
                </c:pt>
                <c:pt idx="9">
                  <c:v>#N/A</c:v>
                </c:pt>
                <c:pt idx="10">
                  <c:v>700</c:v>
                </c:pt>
                <c:pt idx="11">
                  <c:v>#N/A</c:v>
                </c:pt>
                <c:pt idx="12">
                  <c:v>#N/A</c:v>
                </c:pt>
                <c:pt idx="13">
                  <c:v>748</c:v>
                </c:pt>
                <c:pt idx="14">
                  <c:v>#N/A</c:v>
                </c:pt>
              </c:numCache>
            </c:numRef>
          </c:val>
          <c:smooth val="0"/>
          <c:extLst>
            <c:ext xmlns:c16="http://schemas.microsoft.com/office/drawing/2014/chart" uri="{C3380CC4-5D6E-409C-BE32-E72D297353CC}">
              <c16:uniqueId val="{0000000B-AF79-40C2-ACC2-F6CA93A5A352}"/>
            </c:ext>
          </c:extLst>
        </c:ser>
        <c:dLbls>
          <c:showLegendKey val="0"/>
          <c:showVal val="0"/>
          <c:showCatName val="0"/>
          <c:showSerName val="0"/>
          <c:showPercent val="0"/>
          <c:showBubbleSize val="0"/>
        </c:dLbls>
        <c:marker val="1"/>
        <c:smooth val="0"/>
        <c:axId val="112244992"/>
        <c:axId val="112251264"/>
      </c:lineChart>
      <c:catAx>
        <c:axId val="1122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51264"/>
        <c:crosses val="autoZero"/>
        <c:auto val="1"/>
        <c:lblAlgn val="ctr"/>
        <c:lblOffset val="100"/>
        <c:tickLblSkip val="1"/>
        <c:tickMarkSkip val="1"/>
        <c:noMultiLvlLbl val="0"/>
      </c:catAx>
      <c:valAx>
        <c:axId val="11225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629</c:v>
                </c:pt>
                <c:pt idx="1">
                  <c:v>636</c:v>
                </c:pt>
                <c:pt idx="2">
                  <c:v>601</c:v>
                </c:pt>
              </c:numCache>
            </c:numRef>
          </c:val>
          <c:extLst>
            <c:ext xmlns:c16="http://schemas.microsoft.com/office/drawing/2014/chart" uri="{C3380CC4-5D6E-409C-BE32-E72D297353CC}">
              <c16:uniqueId val="{00000000-9117-4415-98E2-70DDA004D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895</c:v>
                </c:pt>
                <c:pt idx="1">
                  <c:v>880</c:v>
                </c:pt>
                <c:pt idx="2">
                  <c:v>780</c:v>
                </c:pt>
              </c:numCache>
            </c:numRef>
          </c:val>
          <c:extLst>
            <c:ext xmlns:c16="http://schemas.microsoft.com/office/drawing/2014/chart" uri="{C3380CC4-5D6E-409C-BE32-E72D297353CC}">
              <c16:uniqueId val="{00000001-9117-4415-98E2-70DDA004D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1410</c:v>
                </c:pt>
                <c:pt idx="1">
                  <c:v>1205</c:v>
                </c:pt>
                <c:pt idx="2">
                  <c:v>1443</c:v>
                </c:pt>
              </c:numCache>
            </c:numRef>
          </c:val>
          <c:extLst>
            <c:ext xmlns:c16="http://schemas.microsoft.com/office/drawing/2014/chart" uri="{C3380CC4-5D6E-409C-BE32-E72D297353CC}">
              <c16:uniqueId val="{00000002-9117-4415-98E2-70DDA004DDD5}"/>
            </c:ext>
          </c:extLst>
        </c:ser>
        <c:dLbls>
          <c:showLegendKey val="0"/>
          <c:showVal val="0"/>
          <c:showCatName val="0"/>
          <c:showSerName val="0"/>
          <c:showPercent val="0"/>
          <c:showBubbleSize val="0"/>
        </c:dLbls>
        <c:gapWidth val="120"/>
        <c:overlap val="100"/>
        <c:axId val="120896896"/>
        <c:axId val="120906880"/>
      </c:barChart>
      <c:catAx>
        <c:axId val="1208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906880"/>
        <c:crosses val="autoZero"/>
        <c:auto val="1"/>
        <c:lblAlgn val="ctr"/>
        <c:lblOffset val="100"/>
        <c:tickLblSkip val="1"/>
        <c:tickMarkSkip val="1"/>
        <c:noMultiLvlLbl val="0"/>
      </c:catAx>
      <c:valAx>
        <c:axId val="120906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8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{1D3194C4-6EE6-481C-AC11-C18AF24B2C57}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8A6-4676-813F-88978CC523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{1F96964C-6CC4-4811-889E-DC25EC6001D5}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A6-4676-813F-88978CC523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{320AAB50-41C9-47A1-85E4-EADF163C57B8}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A6-4676-813F-88978CC523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{C9E934A2-E72C-4A3E-B3F5-A3D4B9AA4CCC}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A6-4676-813F-88978CC523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{606F19EF-8BDF-4A4E-A6DF-2A1706F3A83F}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A6-4676-813F-88978CC523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{A49283DF-0661-481C-9A82-E3D3BEB8AC94}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8A6-4676-813F-88978CC523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{6EB4FBA7-4725-4EF9-A621-21831D364783}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8A6-4676-813F-88978CC523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{4A4EF712-E2C2-41EA-BF36-EB6E246F44D4}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8A6-4676-813F-88978CC523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{2520C5E1-6535-474E-93B2-77690A737229}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8A6-4676-813F-88978CC523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67.599999999999994</c:v>
                </c:pt>
                <c:pt idx="16">
                  <c:v>55.3</c:v>
                </c:pt>
                <c:pt idx="24">
                  <c:v>69.099999999999994</c:v>
                </c:pt>
                <c:pt idx="32">
                  <c:v>68.400000000000006</c:v>
                </c:pt>
              </c:numCache>
            </c:numRef>
          </c:xVal>
          <c:yVal>
            <c:numRef>
              <c:f>公会計指標分析・財政指標組合せ分析表!$BP$51:$DC$51</c:f>
              <c:numCache>
                <c:formatCode>#,##0.0;"▲ "#,##0.0</c:formatCode>
                <c:ptCount val="40"/>
                <c:pt idx="16">
                  <c:v>37.6</c:v>
                </c:pt>
                <c:pt idx="24">
                  <c:v>26.5</c:v>
                </c:pt>
                <c:pt idx="32">
                  <c:v>28</c:v>
                </c:pt>
              </c:numCache>
            </c:numRef>
          </c:yVal>
          <c:smooth val="0"/>
          <c:extLst>
            <c:ext xmlns:c16="http://schemas.microsoft.com/office/drawing/2014/chart" uri="{C3380CC4-5D6E-409C-BE32-E72D297353CC}">
              <c16:uniqueId val="{00000009-38A6-4676-813F-88978CC523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{305A46AE-87F0-4239-AB94-9CC889DDCEDA}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8A6-4676-813F-88978CC523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{3D6EBEFD-0D0F-415E-A9D2-D808A354EEC3}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A6-4676-813F-88978CC523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{67315D5E-50C5-41B7-877D-F720CC9C2B14}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A6-4676-813F-88978CC523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{7E965BDE-9925-43F1-9B97-7E59AD77A3DB}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A6-4676-813F-88978CC523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{19CD4A76-88AB-4EC5-B234-3E0DF94C7A46}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A6-4676-813F-88978CC523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{684A8801-AE0E-40C6-ABCC-6E7ABC18BF5F}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8A6-4676-813F-88978CC523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{90DB4B60-DB40-416C-9A74-1EF6C300A0DC}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8A6-4676-813F-88978CC52344}"/>
                </c:ext>
              </c:extLst>
            </c:dLbl>
            <c:dLbl>
              <c:idx val="24"/>
              <c:layout>
                <c:manualLayout>
                  <c:x val="-2.59966252767008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{C1FEF291-8061-4EE7-B1C9-65EE7841D3DD}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8A6-4676-813F-88978CC52344}"/>
                </c:ext>
              </c:extLst>
            </c:dLbl>
            <c:dLbl>
              <c:idx val="32"/>
              <c:layout>
                <c:manualLayout>
                  <c:x val="-3.816432584310565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{244EBE4C-3AEE-48C4-976E-3A8CC44A6578}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8A6-4676-813F-88978CC523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8A6-4676-813F-88978CC52344}"/>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{784E34AD-F050-4795-858C-37A51715B288}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31-40F2-9E2B-055F2B7CE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{A3AE5C2E-330A-420B-A50E-4C0772A6E9FF}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31-40F2-9E2B-055F2B7CE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{B59DDD80-7228-4379-BC9D-48281F440618}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31-40F2-9E2B-055F2B7CE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{E7F6E03A-274A-4923-BC6B-E67E160EAEB4}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31-40F2-9E2B-055F2B7CE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{5173F7FB-780F-4B80-A650-85277F8EAF99}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31-40F2-9E2B-055F2B7CE93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{F57D3861-D1EA-4B87-A8E1-0A008A41DD14}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31-40F2-9E2B-055F2B7CE93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{EFC1C97B-22BA-4AC7-B8B4-856FCE4E4B28}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31-40F2-9E2B-055F2B7CE93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{FD2B1264-DDD4-415A-86AB-389B35769A9E}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31-40F2-9E2B-055F2B7CE93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{3F45E331-281C-40D4-A014-292B5E5F7A22}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31-40F2-9E2B-055F2B7CE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4.9000000000000004</c:v>
                </c:pt>
                <c:pt idx="24">
                  <c:v>5.3</c:v>
                </c:pt>
                <c:pt idx="32">
                  <c:v>5.9</c:v>
                </c:pt>
              </c:numCache>
            </c:numRef>
          </c:xVal>
          <c:yVal>
            <c:numRef>
              <c:f>公会計指標分析・財政指標組合せ分析表!$BP$73:$DC$73</c:f>
              <c:numCache>
                <c:formatCode>#,##0.0;"▲ "#,##0.0</c:formatCode>
                <c:ptCount val="40"/>
                <c:pt idx="16">
                  <c:v>37.6</c:v>
                </c:pt>
                <c:pt idx="24">
                  <c:v>26.5</c:v>
                </c:pt>
                <c:pt idx="32">
                  <c:v>28</c:v>
                </c:pt>
              </c:numCache>
            </c:numRef>
          </c:yVal>
          <c:smooth val="0"/>
          <c:extLst>
            <c:ext xmlns:c16="http://schemas.microsoft.com/office/drawing/2014/chart" uri="{C3380CC4-5D6E-409C-BE32-E72D297353CC}">
              <c16:uniqueId val="{00000009-5631-40F2-9E2B-055F2B7CE9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866729959841571E-2"/>
                  <c:y val="-0.1235765360396245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{67A712E4-AE17-46AA-BC05-45CC864D9AF0}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31-40F2-9E2B-055F2B7CE9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{8B2F8737-09B8-4BA3-9CAA-CDC63764852C}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31-40F2-9E2B-055F2B7CE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{51B2BB1B-91AB-458E-816B-16BE933FB7EA}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31-40F2-9E2B-055F2B7CE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{2D8B8ED2-54FC-468A-8066-566CD6893AEB}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31-40F2-9E2B-055F2B7CE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{7B6A274E-02D8-4B55-822E-CE93B7DF7130}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31-40F2-9E2B-055F2B7CE930}"/>
                </c:ext>
              </c:extLst>
            </c:dLbl>
            <c:dLbl>
              <c:idx val="8"/>
              <c:layout>
                <c:manualLayout>
                  <c:x val="-3.5529253278379698E-2"/>
                  <c:y val="-6.6047357811148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{B37D9CC1-37E6-49CF-BBAE-33BA7867051E}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31-40F2-9E2B-055F2B7CE930}"/>
                </c:ext>
              </c:extLst>
            </c:dLbl>
            <c:dLbl>
              <c:idx val="16"/>
              <c:layout>
                <c:manualLayout>
                  <c:x val="-3.1697991619110633E-2"/>
                  <c:y val="5.381164690627394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{A31D105D-2A9E-463B-855D-5B0A0E6917B8}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31-40F2-9E2B-055F2B7CE930}"/>
                </c:ext>
              </c:extLst>
            </c:dLbl>
            <c:dLbl>
              <c:idx val="24"/>
              <c:layout>
                <c:manualLayout>
                  <c:x val="-3.1697991619110633E-2"/>
                  <c:y val="-9.538021942493597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{75876064-DB52-4A37-BA38-FC6A5CBCCE81}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31-40F2-9E2B-055F2B7CE930}"/>
                </c:ext>
              </c:extLst>
            </c:dLbl>
            <c:dLbl>
              <c:idx val="32"/>
              <c:layout>
                <c:manualLayout>
                  <c:x val="-3.1570342725075584E-2"/>
                  <c:y val="-3.24602868538887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{3AEA9EFF-D382-4190-8D39-7BE4E7CF17B3}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31-40F2-9E2B-055F2B7CE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31-40F2-9E2B-055F2B7CE930}"/>
            </c:ext>
          </c:extLst>
        </c:ser>
        <c:dLbls>
          <c:showLegendKey val="0"/>
          <c:showVal val="1"/>
          <c:showCatName val="0"/>
          <c:showSerName val="0"/>
          <c:showPercent val="0"/>
          <c:showBubbleSize val="0"/>
        </c:dLbls>
        <c:axId val="84219776"/>
        <c:axId val="84234240"/>
      </c:scatterChart>
      <c:valAx>
        <c:axId val="84219776"/>
        <c:scaling>
          <c:orientation val="minMax"/>
          <c:max val="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年度に実施した公民館建設や平成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年度に実施した消防庁舎建設など、大型事業に係る起債の元金償還が開始となったことにより、上昇傾向にある。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今後も、交付税算入のある地方債の活用と、計画的な事業の執行、基金の運用に努めることで、実質公債費率の抑制に努める。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の大規模事業の実施により、将来負担額は年々上昇しているが、事業の実施に合わせて、基金の積立も計画的に行っている。また、将来負担比率も上昇しているが、新庁舎建設関連経費により基金を取崩を行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今後も、計画的な事業の執行と基金への積立を行い、将来負担比率の抑制に努める。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北海道当麻町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まちづくり基金の積立が増加したことにより、基金全体で、約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総合計画に基づく事業展開や公債費の抑制による減債基金への積立を計画的に行っていく。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公共施設整備基金：公共施設整備の円滑な推進を図る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まちづくり基金：当麻町のまちづくりに賛同する個人、法人、その他の団体及びふるさとへ想いを寄せる当麻町出身者等の寄附金を財源と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して、その意向を反映した施策を実施することにより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さまざまな人々の参加による特色ある活力に満ちたまちづくりに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在宅福祉の普及向上、健康及び生きがいづくりの推進、その他地域福祉の向上に資する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農業振興基金：当麻町農業の円滑な推進を図る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森林環境整備基金：森林整備及びその促進に関する施策の推進を図る。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千万円と増加したことにより、基金全体として、約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総合計画に基づく事業展開を可能にするため、計画的な運用と積立を行っていく。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年度より基金の取崩を行っており、今後も減少していく。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7A3D89-56F5-44CB-B8B4-5C7467F18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38383B-7663-4FF0-A02C-A995DC12E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A426CF4-8DAF-40CE-8DFE-3B5C77C792F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A630128-963D-45A2-97BA-705BF3041BF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56935F4-8645-4FD8-A468-6F2B0998E1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CDBB6EA-250B-4065-80FA-441CF584B8E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18DF0F8-402D-4E85-B3B6-483422D348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ADF87B4D-8C0A-46A1-B43C-221654FAE9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68A9082-84C0-4FBE-9B6D-EACE79D1F2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3993CD78-A36D-45F4-AC7B-90C62FF53B3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B441910B-3883-4CEC-AA0E-072FBE4CA98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0E50354-764E-44DA-81FE-EEC0CBDC20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9C7029FF-123C-4E1F-86C3-345BE32C8D8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E848B50-257A-4E0E-A8D6-EE63E4B108C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D7A0845B-CCAA-49A6-A348-DF4ABE4B990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44AA46CF-DAD0-4635-B998-4183AE33BC0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E2083B1-9DBD-4917-9EA2-DFA46BC8F90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6895270-DAF9-4868-91AA-63E8509F59C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AC11D8E-FB42-47B4-9E0D-B5630EDA98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CC5B0A32-F8B3-423E-B725-B4F190154E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2E3AC42D-7C80-4F08-BB29-0349DD8426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6469F75-E442-46F1-AAB2-0F4CF8A23F8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D863118-03BE-4E4E-911E-7E094AF64F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65F414C2-B0A5-489F-9917-60A15E58E0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BFEA5257-BB26-416E-A6D8-7145B4267D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2288A5E-D86A-47CA-8D0E-C3BDBD3EC06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8C549393-7D72-4A98-9DE2-07DA59A2F1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33DD2EB0-0D78-4A17-9AAF-CE4A4600D9B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DCB6A1D-0EB2-4698-AC5B-720E5243068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94379950-1F4A-4005-8591-F67CCE6E13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BDAFA20F-04E9-4092-B738-8FDADEF5798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6803F237-FD10-4405-B151-27EC3FCD21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2AB61E1-7A0B-4174-801C-F05E1343FE1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42024175-E7C1-44B9-8F05-7B6C523A980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BD16FD6-EBE0-4FFD-8F3A-9A5BA84B2A1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9147B20C-C143-4911-8157-EA895F2AA59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FF41317D-ACEE-483A-BEAE-C1CDCD8A081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7DFAFA6F-C393-480C-8B23-9FDCD61A8D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F2B8A738-4D8E-494E-AE06-86A2D96AAA9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B5594472-8882-4B1F-87FE-8DA0CF10C8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FBF63AD-A339-48DC-A427-8F93F347A5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94077A1-833B-4785-8E8D-9E3FB76316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BAA79A93-2A69-47BA-BF44-A5BF00A819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5C2C31F-8759-42EE-AC86-DD77E42857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BBD95EE-47D6-496E-8E16-4821828B9E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2004314C-B2F6-4F5E-897B-3D78870C4A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F4F5D90-98FE-48BA-9980-B3C957D4D9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C98CF2C-B48C-4B13-8D50-932C15A5B64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BE03C8A0-D6E5-4432-A893-3C3C3F29367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8CA2A34C-27E2-4FF1-B34E-201958EED2E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EBA1AD42-3677-4E42-9A76-D9F08980436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有形固定資産減価償却率は、類似団体より高い水準にあるが、それぞれの公共施設等について、個別施設計画を策定し、施設の維持管理を適切に行っていく予定である。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4313F1E2-2539-4383-B36D-E5A94FF1C7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D9E4D035-57D9-4EA8-B752-714A8BE7B3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473B205F-4D5D-4CD3-B1D5-95D366B3F4F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10037047-E2C4-44EA-A572-64CE781244C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25A562A2-D660-4A93-BB09-865A167E294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9A826F3A-E970-4C6A-A2A8-B538A5CC9C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B0E0358-AC1C-41A5-BD54-36A7A74755E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8A83B01A-3E60-4B44-B011-C3C8FF708D3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9880FA06-7AD1-424C-9E01-1547D1D35A5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F11D282-5E38-4ABF-9A9D-65DBA3BFA7E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369EC0BB-E090-457D-A207-15DD1C42C59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7E4BEE16-F013-4F02-9E63-001BA0ECBE5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62E6DFA7-40F9-47AE-ABFC-A7D52D382E7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BC367847-0B81-4437-969B-2ADA201CF69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BD0E74D-B253-4A5C-9B73-C9A166837CE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7D4C331-8D6E-48CA-B922-F9F38D253A1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9" name="直線コネクタ 68">
          <a:extLst>
            <a:ext uri="{FF2B5EF4-FFF2-40B4-BE49-F238E27FC236}">
              <a16:creationId xmlns:a16="http://schemas.microsoft.com/office/drawing/2014/main" id="{093E18D2-8F02-420A-9555-94DD3246A3B1}"/>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a:extLst>
            <a:ext uri="{FF2B5EF4-FFF2-40B4-BE49-F238E27FC236}">
              <a16:creationId xmlns:a16="http://schemas.microsoft.com/office/drawing/2014/main" id="{FC153C09-7334-4C7C-8E8C-1A49ACB21C36}"/>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a:extLst>
            <a:ext uri="{FF2B5EF4-FFF2-40B4-BE49-F238E27FC236}">
              <a16:creationId xmlns:a16="http://schemas.microsoft.com/office/drawing/2014/main" id="{E69550D1-966B-487C-9237-6D327E32BD57}"/>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2" name="有形固定資産減価償却率最大値テキスト">
          <a:extLst>
            <a:ext uri="{FF2B5EF4-FFF2-40B4-BE49-F238E27FC236}">
              <a16:creationId xmlns:a16="http://schemas.microsoft.com/office/drawing/2014/main" id="{04F1431E-FB04-4C1B-985D-9C7969DFDBA7}"/>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3" name="直線コネクタ 72">
          <a:extLst>
            <a:ext uri="{FF2B5EF4-FFF2-40B4-BE49-F238E27FC236}">
              <a16:creationId xmlns:a16="http://schemas.microsoft.com/office/drawing/2014/main" id="{84E805C1-E9C4-4C45-BFA2-341BBAAD4A9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4" name="有形固定資産減価償却率平均値テキスト">
          <a:extLst>
            <a:ext uri="{FF2B5EF4-FFF2-40B4-BE49-F238E27FC236}">
              <a16:creationId xmlns:a16="http://schemas.microsoft.com/office/drawing/2014/main" id="{F97A2427-48AF-4BB5-9934-D06C8EBC6AD7}"/>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5" name="フローチャート: 判断 74">
          <a:extLst>
            <a:ext uri="{FF2B5EF4-FFF2-40B4-BE49-F238E27FC236}">
              <a16:creationId xmlns:a16="http://schemas.microsoft.com/office/drawing/2014/main" id="{14E64244-A43E-4D72-B919-D2308AB8910B}"/>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6" name="フローチャート: 判断 75">
          <a:extLst>
            <a:ext uri="{FF2B5EF4-FFF2-40B4-BE49-F238E27FC236}">
              <a16:creationId xmlns:a16="http://schemas.microsoft.com/office/drawing/2014/main" id="{36B7E61C-6167-4525-9AFD-284F2441BADD}"/>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7" name="フローチャート: 判断 76">
          <a:extLst>
            <a:ext uri="{FF2B5EF4-FFF2-40B4-BE49-F238E27FC236}">
              <a16:creationId xmlns:a16="http://schemas.microsoft.com/office/drawing/2014/main" id="{7986BF4A-09BE-4927-BA97-42458BD5F855}"/>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8" name="フローチャート: 判断 77">
          <a:extLst>
            <a:ext uri="{FF2B5EF4-FFF2-40B4-BE49-F238E27FC236}">
              <a16:creationId xmlns:a16="http://schemas.microsoft.com/office/drawing/2014/main" id="{365243BC-278E-4FD9-9F37-5AD1588C4979}"/>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9" name="フローチャート: 判断 78">
          <a:extLst>
            <a:ext uri="{FF2B5EF4-FFF2-40B4-BE49-F238E27FC236}">
              <a16:creationId xmlns:a16="http://schemas.microsoft.com/office/drawing/2014/main" id="{54A5D509-6013-40B7-B39C-CD290C8CF44C}"/>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8D0ECBD-CF0E-4D78-8FC3-73D1458A896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06494AB-99D4-4172-90A7-380540E3A96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973B33B-DB40-41D2-805E-35DCD1A6175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C19B60A-80A3-4FE4-9506-0E797665A97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09AE308-F3A3-416F-90EE-06FB0B2AAA4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a:extLst>
            <a:ext uri="{FF2B5EF4-FFF2-40B4-BE49-F238E27FC236}">
              <a16:creationId xmlns:a16="http://schemas.microsoft.com/office/drawing/2014/main" id="{B5B044B9-6525-46FC-9DFD-B13B62E23235}"/>
            </a:ext>
          </a:extLst>
        </xdr:cNvPr>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6" name="有形固定資産減価償却率該当値テキスト">
          <a:extLst>
            <a:ext uri="{FF2B5EF4-FFF2-40B4-BE49-F238E27FC236}">
              <a16:creationId xmlns:a16="http://schemas.microsoft.com/office/drawing/2014/main" id="{0E398EF3-0322-4E66-9FA8-FFFFEA4C9436}"/>
            </a:ext>
          </a:extLst>
        </xdr:cNvPr>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58949</xdr:rowOff>
    </xdr:from>
    <xdr:to>
      <xdr:col>19</xdr:col>
      <xdr:colOff>187325</xdr:colOff>
      <xdr:row>31</xdr:row>
      <xdr:rowOff>160549</xdr:rowOff>
    </xdr:to>
    <xdr:sp macro="" textlink="">
      <xdr:nvSpPr>
        <xdr:cNvPr id="87" name="楕円 86">
          <a:extLst>
            <a:ext uri="{FF2B5EF4-FFF2-40B4-BE49-F238E27FC236}">
              <a16:creationId xmlns:a16="http://schemas.microsoft.com/office/drawing/2014/main" id="{EC6CF764-7C24-4508-8F17-C12FBCB46AEF}"/>
            </a:ext>
          </a:extLst>
        </xdr:cNvPr>
        <xdr:cNvSpPr/>
      </xdr:nvSpPr>
      <xdr:spPr>
        <a:xfrm>
          <a:off x="40005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109749</xdr:rowOff>
    </xdr:to>
    <xdr:cxnSp macro="">
      <xdr:nvCxnSpPr>
        <xdr:cNvPr id="88" name="直線コネクタ 87">
          <a:extLst>
            <a:ext uri="{FF2B5EF4-FFF2-40B4-BE49-F238E27FC236}">
              <a16:creationId xmlns:a16="http://schemas.microsoft.com/office/drawing/2014/main" id="{04338083-2C24-442F-AF89-476F85A8FCEE}"/>
            </a:ext>
          </a:extLst>
        </xdr:cNvPr>
        <xdr:cNvCxnSpPr/>
      </xdr:nvCxnSpPr>
      <xdr:spPr>
        <a:xfrm flipV="1">
          <a:off x="4051300" y="6183630"/>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153564</xdr:rowOff>
    </xdr:from>
    <xdr:to>
      <xdr:col>15</xdr:col>
      <xdr:colOff>187325</xdr:colOff>
      <xdr:row>30</xdr:row>
      <xdr:rowOff>83714</xdr:rowOff>
    </xdr:to>
    <xdr:sp macro="" textlink="">
      <xdr:nvSpPr>
        <xdr:cNvPr id="89" name="楕円 88">
          <a:extLst>
            <a:ext uri="{FF2B5EF4-FFF2-40B4-BE49-F238E27FC236}">
              <a16:creationId xmlns:a16="http://schemas.microsoft.com/office/drawing/2014/main" id="{AA87B3C9-6E9E-426E-8044-5D3F711D475F}"/>
            </a:ext>
          </a:extLst>
        </xdr:cNvPr>
        <xdr:cNvSpPr/>
      </xdr:nvSpPr>
      <xdr:spPr>
        <a:xfrm>
          <a:off x="3238500" y="58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32914</xdr:rowOff>
    </xdr:from>
    <xdr:to>
      <xdr:col>19</xdr:col>
      <xdr:colOff>136525</xdr:colOff>
      <xdr:row>31</xdr:row>
      <xdr:rowOff>109749</xdr:rowOff>
    </xdr:to>
    <xdr:cxnSp macro="">
      <xdr:nvCxnSpPr>
        <xdr:cNvPr id="90" name="直線コネクタ 89">
          <a:extLst>
            <a:ext uri="{FF2B5EF4-FFF2-40B4-BE49-F238E27FC236}">
              <a16:creationId xmlns:a16="http://schemas.microsoft.com/office/drawing/2014/main" id="{B4F861B5-3A5A-4E6E-8C25-780AA77BA92C}"/>
            </a:ext>
          </a:extLst>
        </xdr:cNvPr>
        <xdr:cNvCxnSpPr/>
      </xdr:nvCxnSpPr>
      <xdr:spPr>
        <a:xfrm>
          <a:off x="3289300" y="5947939"/>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31962</xdr:rowOff>
    </xdr:from>
    <xdr:to>
      <xdr:col>11</xdr:col>
      <xdr:colOff>187325</xdr:colOff>
      <xdr:row>31</xdr:row>
      <xdr:rowOff>133562</xdr:rowOff>
    </xdr:to>
    <xdr:sp macro="" textlink="">
      <xdr:nvSpPr>
        <xdr:cNvPr id="91" name="楕円 90">
          <a:extLst>
            <a:ext uri="{FF2B5EF4-FFF2-40B4-BE49-F238E27FC236}">
              <a16:creationId xmlns:a16="http://schemas.microsoft.com/office/drawing/2014/main" id="{DC858D3A-B384-4B28-AF28-636754D16B33}"/>
            </a:ext>
          </a:extLst>
        </xdr:cNvPr>
        <xdr:cNvSpPr/>
      </xdr:nvSpPr>
      <xdr:spPr>
        <a:xfrm>
          <a:off x="2476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32914</xdr:rowOff>
    </xdr:from>
    <xdr:to>
      <xdr:col>15</xdr:col>
      <xdr:colOff>136525</xdr:colOff>
      <xdr:row>31</xdr:row>
      <xdr:rowOff>82762</xdr:rowOff>
    </xdr:to>
    <xdr:cxnSp macro="">
      <xdr:nvCxnSpPr>
        <xdr:cNvPr id="92" name="直線コネクタ 91">
          <a:extLst>
            <a:ext uri="{FF2B5EF4-FFF2-40B4-BE49-F238E27FC236}">
              <a16:creationId xmlns:a16="http://schemas.microsoft.com/office/drawing/2014/main" id="{BD1941D3-9A59-43BD-B555-69875B72DA44}"/>
            </a:ext>
          </a:extLst>
        </xdr:cNvPr>
        <xdr:cNvCxnSpPr/>
      </xdr:nvCxnSpPr>
      <xdr:spPr>
        <a:xfrm flipV="1">
          <a:off x="2527300" y="5947939"/>
          <a:ext cx="762000" cy="2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93" name="楕円 92">
          <a:extLst>
            <a:ext uri="{FF2B5EF4-FFF2-40B4-BE49-F238E27FC236}">
              <a16:creationId xmlns:a16="http://schemas.microsoft.com/office/drawing/2014/main" id="{2F323C89-5B09-45E8-A847-50F5C84C168B}"/>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53975</xdr:rowOff>
    </xdr:from>
    <xdr:to>
      <xdr:col>11</xdr:col>
      <xdr:colOff>136525</xdr:colOff>
      <xdr:row>31</xdr:row>
      <xdr:rowOff>82762</xdr:rowOff>
    </xdr:to>
    <xdr:cxnSp macro="">
      <xdr:nvCxnSpPr>
        <xdr:cNvPr id="94" name="直線コネクタ 93">
          <a:extLst>
            <a:ext uri="{FF2B5EF4-FFF2-40B4-BE49-F238E27FC236}">
              <a16:creationId xmlns:a16="http://schemas.microsoft.com/office/drawing/2014/main" id="{D383183B-0CCA-44AA-992A-2E2D9905CE08}"/>
            </a:ext>
          </a:extLst>
        </xdr:cNvPr>
        <xdr:cNvCxnSpPr/>
      </xdr:nvCxnSpPr>
      <xdr:spPr>
        <a:xfrm>
          <a:off x="1765300" y="614045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5" name="n_1aveValue有形固定資産減価償却率">
          <a:extLst>
            <a:ext uri="{FF2B5EF4-FFF2-40B4-BE49-F238E27FC236}">
              <a16:creationId xmlns:a16="http://schemas.microsoft.com/office/drawing/2014/main" id="{62D50413-ECE2-4107-B0F7-D7BF4E57AD1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6" name="n_2aveValue有形固定資産減価償却率">
          <a:extLst>
            <a:ext uri="{FF2B5EF4-FFF2-40B4-BE49-F238E27FC236}">
              <a16:creationId xmlns:a16="http://schemas.microsoft.com/office/drawing/2014/main" id="{5D0ABB71-B91F-4143-A8D8-6881BD272B7E}"/>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7" name="n_3aveValue有形固定資産減価償却率">
          <a:extLst>
            <a:ext uri="{FF2B5EF4-FFF2-40B4-BE49-F238E27FC236}">
              <a16:creationId xmlns:a16="http://schemas.microsoft.com/office/drawing/2014/main" id="{C0DF6850-C30C-408C-BE47-0CAC24E09C5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8" name="n_4aveValue有形固定資産減価償却率">
          <a:extLst>
            <a:ext uri="{FF2B5EF4-FFF2-40B4-BE49-F238E27FC236}">
              <a16:creationId xmlns:a16="http://schemas.microsoft.com/office/drawing/2014/main" id="{C14E8F4C-5A06-471A-8A5B-39266BD03394}"/>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151676</xdr:rowOff>
    </xdr:from>
    <xdr:ext cx="405111" cy="259045"/>
    <xdr:sp macro="" textlink="">
      <xdr:nvSpPr>
        <xdr:cNvPr id="99" name="n_1mainValue有形固定資産減価償却率">
          <a:extLst>
            <a:ext uri="{FF2B5EF4-FFF2-40B4-BE49-F238E27FC236}">
              <a16:creationId xmlns:a16="http://schemas.microsoft.com/office/drawing/2014/main" id="{FA23FC2C-469F-4D17-8046-C39842CB5DC7}"/>
            </a:ext>
          </a:extLst>
        </xdr:cNvPr>
        <xdr:cNvSpPr txBox="1"/>
      </xdr:nvSpPr>
      <xdr:spPr>
        <a:xfrm>
          <a:off x="3836044" y="62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100241</xdr:rowOff>
    </xdr:from>
    <xdr:ext cx="405111" cy="259045"/>
    <xdr:sp macro="" textlink="">
      <xdr:nvSpPr>
        <xdr:cNvPr id="100" name="n_2mainValue有形固定資産減価償却率">
          <a:extLst>
            <a:ext uri="{FF2B5EF4-FFF2-40B4-BE49-F238E27FC236}">
              <a16:creationId xmlns:a16="http://schemas.microsoft.com/office/drawing/2014/main" id="{EA8D99E0-F1B2-4B24-A9EB-A5C402562FA0}"/>
            </a:ext>
          </a:extLst>
        </xdr:cNvPr>
        <xdr:cNvSpPr txBox="1"/>
      </xdr:nvSpPr>
      <xdr:spPr>
        <a:xfrm>
          <a:off x="3086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124689</xdr:rowOff>
    </xdr:from>
    <xdr:ext cx="405111" cy="259045"/>
    <xdr:sp macro="" textlink="">
      <xdr:nvSpPr>
        <xdr:cNvPr id="101" name="n_3mainValue有形固定資産減価償却率">
          <a:extLst>
            <a:ext uri="{FF2B5EF4-FFF2-40B4-BE49-F238E27FC236}">
              <a16:creationId xmlns:a16="http://schemas.microsoft.com/office/drawing/2014/main" id="{6EAD057A-2003-49C0-ACCB-3538B473B91C}"/>
            </a:ext>
          </a:extLst>
        </xdr:cNvPr>
        <xdr:cNvSpPr txBox="1"/>
      </xdr:nvSpPr>
      <xdr:spPr>
        <a:xfrm>
          <a:off x="2324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95902</xdr:rowOff>
    </xdr:from>
    <xdr:ext cx="405111" cy="259045"/>
    <xdr:sp macro="" textlink="">
      <xdr:nvSpPr>
        <xdr:cNvPr id="102" name="n_4mainValue有形固定資産減価償却率">
          <a:extLst>
            <a:ext uri="{FF2B5EF4-FFF2-40B4-BE49-F238E27FC236}">
              <a16:creationId xmlns:a16="http://schemas.microsoft.com/office/drawing/2014/main" id="{27D510DA-73C3-4A4F-B22A-16E028D5E2E7}"/>
            </a:ext>
          </a:extLst>
        </xdr:cNvPr>
        <xdr:cNvSpPr txBox="1"/>
      </xdr:nvSpPr>
      <xdr:spPr>
        <a:xfrm>
          <a:off x="1562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289C0B7-5D1A-43B7-9B3D-FE75196A246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7B7DF69A-6C86-4850-B59E-0E2896655B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6AD47BC-7600-40BA-81B7-8310640A69B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C47D8942-2615-4F51-8414-8AE2DCA1E1E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E099A1C0-8BDE-44F1-B932-2168082A3B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80E06DD-71B1-4305-B6FB-407DF6B8FB1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50FD920-68EF-4F0C-8A1F-DB754334BA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7F39F5E-C909-4D6A-94DB-0737A581E5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642FDEA-9BCF-4613-BEA1-F9330B0D579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D987719-EEAA-438B-AD1B-0808B3E7ED6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A0367AC-1F93-46B5-B3B1-CDF57D7C77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7A0A9D3-3AE3-49CA-8C79-1E625E2845C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52C17894-8E28-4C92-BE53-FFE4A6AB8F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債務償還可能年数は、類似団体と比較すると長くなっている。平成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年度から起債額が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億程度となっており、起債残高が増加傾向になっていたが、役場新庁舎整備等、公共施設の耐震化事業が終了したこともあり、減少傾向となっている。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BE145CA1-25B6-460D-83E2-139C8D26ECB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30E91EC9-5858-4012-86C9-0F0B5A00AC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05C6C83-3F9E-4611-AC63-CE20C0B61F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A6A3F255-012D-4291-A407-524F86EEF3A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4697B91-33AC-49DA-9E75-0F684D8DFDB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BB87972-F145-44EC-905D-C4F7C602BD2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482C3EF3-70A0-428A-AE41-FB0C30CD8A9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F0C4F5AF-3113-4D1F-ABB7-E613D32B5D7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46F0F300-CA2F-47C9-9DA3-C986ABAB2F8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15083BF-8E9A-4E37-8E53-2397D3F3928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81C39297-74F0-4AD9-AA97-83DFB86B615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ADFF127-3D5C-47F5-9DF7-E97DFA9FBDE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7F68AA57-19DA-4DD1-8AC1-51B20EEE98F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4C1E0EC4-3484-4416-84B3-E080B3DB661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4CC53FA5-2D6C-4C16-ADFF-229E24FF98B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6F0CB8C-4769-4B9B-99B5-C978F30C00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18AE6260-A706-4504-899B-D7C50F643D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3" name="直線コネクタ 132">
          <a:extLst>
            <a:ext uri="{FF2B5EF4-FFF2-40B4-BE49-F238E27FC236}">
              <a16:creationId xmlns:a16="http://schemas.microsoft.com/office/drawing/2014/main" id="{04BCFC49-8FD1-4198-B1E4-51397975A2C8}"/>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4" name="債務償還比率最小値テキスト">
          <a:extLst>
            <a:ext uri="{FF2B5EF4-FFF2-40B4-BE49-F238E27FC236}">
              <a16:creationId xmlns:a16="http://schemas.microsoft.com/office/drawing/2014/main" id="{5C7DE6EC-BF23-4B8A-878F-3F0134FDC23A}"/>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5" name="直線コネクタ 134">
          <a:extLst>
            <a:ext uri="{FF2B5EF4-FFF2-40B4-BE49-F238E27FC236}">
              <a16:creationId xmlns:a16="http://schemas.microsoft.com/office/drawing/2014/main" id="{EF940AF5-59D6-424A-8CAD-CDC07F095E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639D1889-01F9-4BE8-BDC0-AE4A52F60D45}"/>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F82C62B-E34A-4B52-A4AB-C3B52160B87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8" name="債務償還比率平均値テキスト">
          <a:extLst>
            <a:ext uri="{FF2B5EF4-FFF2-40B4-BE49-F238E27FC236}">
              <a16:creationId xmlns:a16="http://schemas.microsoft.com/office/drawing/2014/main" id="{1F39900D-8FD7-49B8-A6F4-29737198E14E}"/>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9" name="フローチャート: 判断 138">
          <a:extLst>
            <a:ext uri="{FF2B5EF4-FFF2-40B4-BE49-F238E27FC236}">
              <a16:creationId xmlns:a16="http://schemas.microsoft.com/office/drawing/2014/main" id="{3FF64989-32BA-4F9B-B8BD-A6673065E227}"/>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0" name="フローチャート: 判断 139">
          <a:extLst>
            <a:ext uri="{FF2B5EF4-FFF2-40B4-BE49-F238E27FC236}">
              <a16:creationId xmlns:a16="http://schemas.microsoft.com/office/drawing/2014/main" id="{72969EBC-93C4-4E5C-921B-881F52096195}"/>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1" name="フローチャート: 判断 140">
          <a:extLst>
            <a:ext uri="{FF2B5EF4-FFF2-40B4-BE49-F238E27FC236}">
              <a16:creationId xmlns:a16="http://schemas.microsoft.com/office/drawing/2014/main" id="{0E271E7C-82FF-4E86-998E-539691F03849}"/>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2" name="フローチャート: 判断 141">
          <a:extLst>
            <a:ext uri="{FF2B5EF4-FFF2-40B4-BE49-F238E27FC236}">
              <a16:creationId xmlns:a16="http://schemas.microsoft.com/office/drawing/2014/main" id="{CF32CB35-B1EA-4FED-8ABC-0007A22A51E4}"/>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3" name="フローチャート: 判断 142">
          <a:extLst>
            <a:ext uri="{FF2B5EF4-FFF2-40B4-BE49-F238E27FC236}">
              <a16:creationId xmlns:a16="http://schemas.microsoft.com/office/drawing/2014/main" id="{1115ED13-5F2C-4F6D-AD5B-98F38E32F0E9}"/>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A14295E-37C6-42E5-8DDD-2B884B5577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377529A-117B-4D12-B94E-A6161A0D23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A30B5EB-1D2E-4101-9D72-B7B18C7956F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1F7D1DA-0FA0-4EF2-9250-9783D1E18B6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663BB29-04C8-4573-8B74-CCF1426A44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708</xdr:rowOff>
    </xdr:from>
    <xdr:to>
      <xdr:col>76</xdr:col>
      <xdr:colOff>73025</xdr:colOff>
      <xdr:row>31</xdr:row>
      <xdr:rowOff>102308</xdr:rowOff>
    </xdr:to>
    <xdr:sp macro="" textlink="">
      <xdr:nvSpPr>
        <xdr:cNvPr id="149" name="楕円 148">
          <a:extLst>
            <a:ext uri="{FF2B5EF4-FFF2-40B4-BE49-F238E27FC236}">
              <a16:creationId xmlns:a16="http://schemas.microsoft.com/office/drawing/2014/main" id="{40F42410-A45B-4211-8004-699011BCAA0D}"/>
            </a:ext>
          </a:extLst>
        </xdr:cNvPr>
        <xdr:cNvSpPr/>
      </xdr:nvSpPr>
      <xdr:spPr>
        <a:xfrm>
          <a:off x="14744700" y="60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150585</xdr:rowOff>
    </xdr:from>
    <xdr:ext cx="469744" cy="259045"/>
    <xdr:sp macro="" textlink="">
      <xdr:nvSpPr>
        <xdr:cNvPr id="150" name="債務償還比率該当値テキスト">
          <a:extLst>
            <a:ext uri="{FF2B5EF4-FFF2-40B4-BE49-F238E27FC236}">
              <a16:creationId xmlns:a16="http://schemas.microsoft.com/office/drawing/2014/main" id="{F70825A7-8C31-4E46-8858-84E759FA22EE}"/>
            </a:ext>
          </a:extLst>
        </xdr:cNvPr>
        <xdr:cNvSpPr txBox="1"/>
      </xdr:nvSpPr>
      <xdr:spPr>
        <a:xfrm>
          <a:off x="14846300" y="606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44196</xdr:rowOff>
    </xdr:from>
    <xdr:to>
      <xdr:col>72</xdr:col>
      <xdr:colOff>123825</xdr:colOff>
      <xdr:row>31</xdr:row>
      <xdr:rowOff>145796</xdr:rowOff>
    </xdr:to>
    <xdr:sp macro="" textlink="">
      <xdr:nvSpPr>
        <xdr:cNvPr id="151" name="楕円 150">
          <a:extLst>
            <a:ext uri="{FF2B5EF4-FFF2-40B4-BE49-F238E27FC236}">
              <a16:creationId xmlns:a16="http://schemas.microsoft.com/office/drawing/2014/main" id="{7422DC50-D6B8-47B1-B716-B934FA7C1D2D}"/>
            </a:ext>
          </a:extLst>
        </xdr:cNvPr>
        <xdr:cNvSpPr/>
      </xdr:nvSpPr>
      <xdr:spPr>
        <a:xfrm>
          <a:off x="14033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51508</xdr:rowOff>
    </xdr:from>
    <xdr:to>
      <xdr:col>76</xdr:col>
      <xdr:colOff>22225</xdr:colOff>
      <xdr:row>31</xdr:row>
      <xdr:rowOff>94996</xdr:rowOff>
    </xdr:to>
    <xdr:cxnSp macro="">
      <xdr:nvCxnSpPr>
        <xdr:cNvPr id="152" name="直線コネクタ 151">
          <a:extLst>
            <a:ext uri="{FF2B5EF4-FFF2-40B4-BE49-F238E27FC236}">
              <a16:creationId xmlns:a16="http://schemas.microsoft.com/office/drawing/2014/main" id="{1BB15282-2829-4907-8566-2BA4E6155496}"/>
            </a:ext>
          </a:extLst>
        </xdr:cNvPr>
        <xdr:cNvCxnSpPr/>
      </xdr:nvCxnSpPr>
      <xdr:spPr>
        <a:xfrm flipV="1">
          <a:off x="14084300" y="6137983"/>
          <a:ext cx="711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150722</xdr:rowOff>
    </xdr:from>
    <xdr:to>
      <xdr:col>68</xdr:col>
      <xdr:colOff>123825</xdr:colOff>
      <xdr:row>31</xdr:row>
      <xdr:rowOff>80872</xdr:rowOff>
    </xdr:to>
    <xdr:sp macro="" textlink="">
      <xdr:nvSpPr>
        <xdr:cNvPr id="153" name="楕円 152">
          <a:extLst>
            <a:ext uri="{FF2B5EF4-FFF2-40B4-BE49-F238E27FC236}">
              <a16:creationId xmlns:a16="http://schemas.microsoft.com/office/drawing/2014/main" id="{7A8124B3-DF29-4CD5-B844-D7644931452C}"/>
            </a:ext>
          </a:extLst>
        </xdr:cNvPr>
        <xdr:cNvSpPr/>
      </xdr:nvSpPr>
      <xdr:spPr>
        <a:xfrm>
          <a:off x="13271500" y="6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30072</xdr:rowOff>
    </xdr:from>
    <xdr:to>
      <xdr:col>72</xdr:col>
      <xdr:colOff>73025</xdr:colOff>
      <xdr:row>31</xdr:row>
      <xdr:rowOff>94996</xdr:rowOff>
    </xdr:to>
    <xdr:cxnSp macro="">
      <xdr:nvCxnSpPr>
        <xdr:cNvPr id="154" name="直線コネクタ 153">
          <a:extLst>
            <a:ext uri="{FF2B5EF4-FFF2-40B4-BE49-F238E27FC236}">
              <a16:creationId xmlns:a16="http://schemas.microsoft.com/office/drawing/2014/main" id="{9A18BC51-CA41-49B8-B5A2-D803314C3422}"/>
            </a:ext>
          </a:extLst>
        </xdr:cNvPr>
        <xdr:cNvCxnSpPr/>
      </xdr:nvCxnSpPr>
      <xdr:spPr>
        <a:xfrm>
          <a:off x="13322300" y="6116547"/>
          <a:ext cx="76200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45856</xdr:rowOff>
    </xdr:from>
    <xdr:to>
      <xdr:col>64</xdr:col>
      <xdr:colOff>123825</xdr:colOff>
      <xdr:row>30</xdr:row>
      <xdr:rowOff>147456</xdr:rowOff>
    </xdr:to>
    <xdr:sp macro="" textlink="">
      <xdr:nvSpPr>
        <xdr:cNvPr id="155" name="楕円 154">
          <a:extLst>
            <a:ext uri="{FF2B5EF4-FFF2-40B4-BE49-F238E27FC236}">
              <a16:creationId xmlns:a16="http://schemas.microsoft.com/office/drawing/2014/main" id="{FBCA3972-08EE-406B-AA12-F22276DFC222}"/>
            </a:ext>
          </a:extLst>
        </xdr:cNvPr>
        <xdr:cNvSpPr/>
      </xdr:nvSpPr>
      <xdr:spPr>
        <a:xfrm>
          <a:off x="12509500" y="59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96656</xdr:rowOff>
    </xdr:from>
    <xdr:to>
      <xdr:col>68</xdr:col>
      <xdr:colOff>73025</xdr:colOff>
      <xdr:row>31</xdr:row>
      <xdr:rowOff>30072</xdr:rowOff>
    </xdr:to>
    <xdr:cxnSp macro="">
      <xdr:nvCxnSpPr>
        <xdr:cNvPr id="156" name="直線コネクタ 155">
          <a:extLst>
            <a:ext uri="{FF2B5EF4-FFF2-40B4-BE49-F238E27FC236}">
              <a16:creationId xmlns:a16="http://schemas.microsoft.com/office/drawing/2014/main" id="{74869C9E-E173-4CBA-AD4F-B9439E47C182}"/>
            </a:ext>
          </a:extLst>
        </xdr:cNvPr>
        <xdr:cNvCxnSpPr/>
      </xdr:nvCxnSpPr>
      <xdr:spPr>
        <a:xfrm>
          <a:off x="12560300" y="6011681"/>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137423</xdr:rowOff>
    </xdr:from>
    <xdr:to>
      <xdr:col>60</xdr:col>
      <xdr:colOff>123825</xdr:colOff>
      <xdr:row>30</xdr:row>
      <xdr:rowOff>67573</xdr:rowOff>
    </xdr:to>
    <xdr:sp macro="" textlink="">
      <xdr:nvSpPr>
        <xdr:cNvPr id="157" name="楕円 156">
          <a:extLst>
            <a:ext uri="{FF2B5EF4-FFF2-40B4-BE49-F238E27FC236}">
              <a16:creationId xmlns:a16="http://schemas.microsoft.com/office/drawing/2014/main" id="{5C0D2501-92F7-43D3-84FF-C16F36C490E3}"/>
            </a:ext>
          </a:extLst>
        </xdr:cNvPr>
        <xdr:cNvSpPr/>
      </xdr:nvSpPr>
      <xdr:spPr>
        <a:xfrm>
          <a:off x="11747500" y="58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16773</xdr:rowOff>
    </xdr:from>
    <xdr:to>
      <xdr:col>64</xdr:col>
      <xdr:colOff>73025</xdr:colOff>
      <xdr:row>30</xdr:row>
      <xdr:rowOff>96656</xdr:rowOff>
    </xdr:to>
    <xdr:cxnSp macro="">
      <xdr:nvCxnSpPr>
        <xdr:cNvPr id="158" name="直線コネクタ 157">
          <a:extLst>
            <a:ext uri="{FF2B5EF4-FFF2-40B4-BE49-F238E27FC236}">
              <a16:creationId xmlns:a16="http://schemas.microsoft.com/office/drawing/2014/main" id="{537450C0-3235-4FA6-B9D9-7959FE20D4CA}"/>
            </a:ext>
          </a:extLst>
        </xdr:cNvPr>
        <xdr:cNvCxnSpPr/>
      </xdr:nvCxnSpPr>
      <xdr:spPr>
        <a:xfrm>
          <a:off x="11798300" y="5931798"/>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9" name="n_1aveValue債務償還比率">
          <a:extLst>
            <a:ext uri="{FF2B5EF4-FFF2-40B4-BE49-F238E27FC236}">
              <a16:creationId xmlns:a16="http://schemas.microsoft.com/office/drawing/2014/main" id="{D889FCA9-E980-4828-B870-A4CDC3DD8B68}"/>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0" name="n_2aveValue債務償還比率">
          <a:extLst>
            <a:ext uri="{FF2B5EF4-FFF2-40B4-BE49-F238E27FC236}">
              <a16:creationId xmlns:a16="http://schemas.microsoft.com/office/drawing/2014/main" id="{F85ACDE2-FEB9-4D41-BD67-3F481D24457B}"/>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1" name="n_3aveValue債務償還比率">
          <a:extLst>
            <a:ext uri="{FF2B5EF4-FFF2-40B4-BE49-F238E27FC236}">
              <a16:creationId xmlns:a16="http://schemas.microsoft.com/office/drawing/2014/main" id="{D8D24599-1DBE-423B-8774-E216420E44CF}"/>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62" name="n_4aveValue債務償還比率">
          <a:extLst>
            <a:ext uri="{FF2B5EF4-FFF2-40B4-BE49-F238E27FC236}">
              <a16:creationId xmlns:a16="http://schemas.microsoft.com/office/drawing/2014/main" id="{E2033B9B-9775-4D77-99B2-525C521286AC}"/>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136923</xdr:rowOff>
    </xdr:from>
    <xdr:ext cx="469744" cy="259045"/>
    <xdr:sp macro="" textlink="">
      <xdr:nvSpPr>
        <xdr:cNvPr id="163" name="n_1mainValue債務償還比率">
          <a:extLst>
            <a:ext uri="{FF2B5EF4-FFF2-40B4-BE49-F238E27FC236}">
              <a16:creationId xmlns:a16="http://schemas.microsoft.com/office/drawing/2014/main" id="{1833EDFB-F84C-4326-A5DA-003520DE48E8}"/>
            </a:ext>
          </a:extLst>
        </xdr:cNvPr>
        <xdr:cNvSpPr txBox="1"/>
      </xdr:nvSpPr>
      <xdr:spPr>
        <a:xfrm>
          <a:off x="13836727"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71999</xdr:rowOff>
    </xdr:from>
    <xdr:ext cx="469744" cy="259045"/>
    <xdr:sp macro="" textlink="">
      <xdr:nvSpPr>
        <xdr:cNvPr id="164" name="n_2mainValue債務償還比率">
          <a:extLst>
            <a:ext uri="{FF2B5EF4-FFF2-40B4-BE49-F238E27FC236}">
              <a16:creationId xmlns:a16="http://schemas.microsoft.com/office/drawing/2014/main" id="{3F4D378A-44D9-4194-B135-7DD2C0F47F52}"/>
            </a:ext>
          </a:extLst>
        </xdr:cNvPr>
        <xdr:cNvSpPr txBox="1"/>
      </xdr:nvSpPr>
      <xdr:spPr>
        <a:xfrm>
          <a:off x="13087427" y="615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138583</xdr:rowOff>
    </xdr:from>
    <xdr:ext cx="469744" cy="259045"/>
    <xdr:sp macro="" textlink="">
      <xdr:nvSpPr>
        <xdr:cNvPr id="165" name="n_3mainValue債務償還比率">
          <a:extLst>
            <a:ext uri="{FF2B5EF4-FFF2-40B4-BE49-F238E27FC236}">
              <a16:creationId xmlns:a16="http://schemas.microsoft.com/office/drawing/2014/main" id="{896117B4-350B-4772-A39B-F22654FA6FE0}"/>
            </a:ext>
          </a:extLst>
        </xdr:cNvPr>
        <xdr:cNvSpPr txBox="1"/>
      </xdr:nvSpPr>
      <xdr:spPr>
        <a:xfrm>
          <a:off x="12325427" y="605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58700</xdr:rowOff>
    </xdr:from>
    <xdr:ext cx="469744" cy="259045"/>
    <xdr:sp macro="" textlink="">
      <xdr:nvSpPr>
        <xdr:cNvPr id="166" name="n_4mainValue債務償還比率">
          <a:extLst>
            <a:ext uri="{FF2B5EF4-FFF2-40B4-BE49-F238E27FC236}">
              <a16:creationId xmlns:a16="http://schemas.microsoft.com/office/drawing/2014/main" id="{F9E25BFB-7E39-4870-8767-09F20744D9D3}"/>
            </a:ext>
          </a:extLst>
        </xdr:cNvPr>
        <xdr:cNvSpPr txBox="1"/>
      </xdr:nvSpPr>
      <xdr:spPr>
        <a:xfrm>
          <a:off x="11563427" y="597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FB53B9F7-6688-4DEA-B488-02C8757A31E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04CE5FD-A076-4FB5-BF3D-DD38A55B2E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649C5812-0BB2-415C-9636-D99F581517D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7FD793B7-4509-4814-BBEA-EFCDF51A15B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86953840-BCF6-40D1-9A3B-CCE86A26B5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C0A0C4AD-A1A1-460B-A3C0-5A1D19C0967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3986DB-F193-4D01-A5C3-70D7AD8180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797556-6A87-4B00-89FB-7FA0931D22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F8DCE8-68AE-4C94-9229-A62DC41EEB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E8A071-9A1C-4E6D-8C52-AACDF94652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0BD055-B219-4466-8692-7E9297A3F9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E804A6-BDAD-4FCD-A28C-A9FAAD911F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00B259B-9F50-4794-85A4-F9088F08ED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5C011B-F191-4AF3-B5CF-AB29F16A2D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DCD79C-D53E-4428-829A-DA9D79BD67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B150F8A-0ABB-4965-9BD3-91649BC813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908D4E-B970-49CE-8B80-0EB61217C7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72AD35-B96B-4B28-A2BF-048B938E41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C41729-7D11-4675-B902-CDAC7A8A68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708CD4-582B-4D6C-AB38-33D77AAEA2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247E0E-7191-462D-8052-29E90281BF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DE675CB-F772-4109-9B9F-F17F83E0C8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E83C11-58F0-4B5E-A652-2EC0EBC40E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22B53C-40E9-42BC-9066-3594873609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FAC39B-DBB0-49DE-B442-B59CA7469E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A09382-BA74-491F-8F30-922AE72649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D217E2-1EFC-4A02-AFFF-1942445ED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76151C-6F46-4C3A-8903-348585F748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DEFF97-9733-4CAE-BE69-D10D144523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A0CFCC-6E8D-43A8-B97C-28584D8106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30A94B-3C2B-4D77-9290-628E26C7A2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9CA65BF-09A4-4A9B-AA11-C4886190CC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B455D2-5AD5-478E-92A8-5AC48EE12AD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FB6856-7CB5-4AD7-8B4E-5C1A5EA680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2C8B78-B12D-427B-83A4-84AF03E4B7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5D06A4-7C18-42D4-B677-54C2533958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7E8A5B-6E2D-4C4F-8D9B-8ECE33572C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A30890-9A18-41F7-AD35-FC45D67EAB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823015B-15C8-4E2C-A584-E33A6B21B5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83942A-8EE6-4623-BC5C-7D09712F0B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51B2D7-DB3A-4A75-9113-BB9C446867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F02D882-186B-4B6D-AC59-96607C792F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A40B46-9CBF-431C-94B8-97E461CCBC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0813476-07BA-4D6A-AC46-7E7B91AFDE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27EC79-ECDE-4FAC-B5A2-C58381A75F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5C12B7-1CE4-4306-AA6C-F453887E9F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7CCD32-1189-4B55-A2D2-D0176BAAEDA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C47B2BA-BCC4-442D-9516-0FAB0DB09C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56B096B-AEDC-41B0-87D2-3834BC6407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AD9B894-22ED-4A9C-9FE7-51BFBDAA628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8101547-79ED-46D3-808C-F7033C3789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5C2DC7B-F8D6-4F09-B20E-EEC02913C07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1F173A-3A6B-4F36-B442-D2F50CE0448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D4B1E4-D53B-4936-BBC0-C5A5203D91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978C38-8D15-449E-B0F8-7C0F440C46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7225B39-F30D-41E7-82C1-A7B31A4377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FBF24E-0C2E-41D6-96F1-378B26DA48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CD66740-F731-4D35-89AA-E96EA7D749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9EAA45-AFE6-4D95-8C8C-4D40F0A6A63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13E62D6-D02B-49BB-81FA-4777283B2EC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5991183-AA12-44CB-914B-7ACB21351F5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1E9DE82-D092-41A0-A606-DE4CF5EA5C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E2DA6A89-9760-4B99-9136-AECDE9D909A7}"/>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B230BFF8-05D8-454B-9E89-296267814F3F}"/>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D1CB9355-5445-484F-836C-AFB7C238B585}"/>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71525C03-CA58-4738-B61E-D130C1BC6505}"/>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C0F571C-9D26-4D87-BC52-B80EE949636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BBD90AF7-8058-4ACE-9E9D-BE2BF87369E9}"/>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58B40878-727B-4CAC-8745-315A33A8C63C}"/>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CF5ECEC5-FA35-4CC8-B8E4-BDBD607ACD02}"/>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6FEAAA0A-48F9-41B1-AC1D-861AD0096969}"/>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CF5B7B50-C6F5-4F1C-A1C1-C7B52C789A5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5B5C9D39-0F8D-451D-98C3-8893D5DBE98D}"/>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B2CBFD-9536-4CB5-A3E9-11871029A7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FFC916-E357-43CC-A4ED-5D3E36DC1A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675618-6E09-4545-82D7-39C7E02B59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109322B-B6DD-41F1-882E-508AE9C50D4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A707C08-6DCC-4D02-99A4-33A33AF9FE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a:extLst>
            <a:ext uri="{FF2B5EF4-FFF2-40B4-BE49-F238E27FC236}">
              <a16:creationId xmlns:a16="http://schemas.microsoft.com/office/drawing/2014/main" id="{02466B1E-CCC4-4B7F-B1AE-C7C91AB234CB}"/>
            </a:ext>
          </a:extLst>
        </xdr:cNvPr>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DD870DDE-91C9-447F-88D6-03B5C7AB317C}"/>
            </a:ext>
          </a:extLst>
        </xdr:cNvPr>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6" name="楕円 75">
          <a:extLst>
            <a:ext uri="{FF2B5EF4-FFF2-40B4-BE49-F238E27FC236}">
              <a16:creationId xmlns:a16="http://schemas.microsoft.com/office/drawing/2014/main" id="{BF047C8E-D322-4D39-A0FD-44FC8B14CB92}"/>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19050</xdr:rowOff>
    </xdr:to>
    <xdr:cxnSp macro="">
      <xdr:nvCxnSpPr>
        <xdr:cNvPr id="77" name="直線コネクタ 76">
          <a:extLst>
            <a:ext uri="{FF2B5EF4-FFF2-40B4-BE49-F238E27FC236}">
              <a16:creationId xmlns:a16="http://schemas.microsoft.com/office/drawing/2014/main" id="{D38A515C-629F-4AF0-A72E-EB6208B8CB37}"/>
            </a:ext>
          </a:extLst>
        </xdr:cNvPr>
        <xdr:cNvCxnSpPr/>
      </xdr:nvCxnSpPr>
      <xdr:spPr>
        <a:xfrm flipV="1">
          <a:off x="3797300" y="687215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a:extLst>
            <a:ext uri="{FF2B5EF4-FFF2-40B4-BE49-F238E27FC236}">
              <a16:creationId xmlns:a16="http://schemas.microsoft.com/office/drawing/2014/main" id="{8026310C-E7B4-4DBB-9046-1824866739D3}"/>
            </a:ext>
          </a:extLst>
        </xdr:cNvPr>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164374</xdr:rowOff>
    </xdr:from>
    <xdr:to>
      <xdr:col>19</xdr:col>
      <xdr:colOff>177800</xdr:colOff>
      <xdr:row>40</xdr:row>
      <xdr:rowOff>19050</xdr:rowOff>
    </xdr:to>
    <xdr:cxnSp macro="">
      <xdr:nvCxnSpPr>
        <xdr:cNvPr id="79" name="直線コネクタ 78">
          <a:extLst>
            <a:ext uri="{FF2B5EF4-FFF2-40B4-BE49-F238E27FC236}">
              <a16:creationId xmlns:a16="http://schemas.microsoft.com/office/drawing/2014/main" id="{D443D818-00D6-48AD-9A65-248EA0859AE6}"/>
            </a:ext>
          </a:extLst>
        </xdr:cNvPr>
        <xdr:cNvCxnSpPr/>
      </xdr:nvCxnSpPr>
      <xdr:spPr>
        <a:xfrm>
          <a:off x="2908300" y="68509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80917</xdr:rowOff>
    </xdr:from>
    <xdr:to>
      <xdr:col>10</xdr:col>
      <xdr:colOff>165100</xdr:colOff>
      <xdr:row>40</xdr:row>
      <xdr:rowOff>11067</xdr:rowOff>
    </xdr:to>
    <xdr:sp macro="" textlink="">
      <xdr:nvSpPr>
        <xdr:cNvPr id="80" name="楕円 79">
          <a:extLst>
            <a:ext uri="{FF2B5EF4-FFF2-40B4-BE49-F238E27FC236}">
              <a16:creationId xmlns:a16="http://schemas.microsoft.com/office/drawing/2014/main" id="{C922AF7D-0BE7-4355-832C-00A3B961D87E}"/>
            </a:ext>
          </a:extLst>
        </xdr:cNvPr>
        <xdr:cNvSpPr/>
      </xdr:nvSpPr>
      <xdr:spPr>
        <a:xfrm>
          <a:off x="1968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131717</xdr:rowOff>
    </xdr:from>
    <xdr:to>
      <xdr:col>15</xdr:col>
      <xdr:colOff>50800</xdr:colOff>
      <xdr:row>39</xdr:row>
      <xdr:rowOff>164374</xdr:rowOff>
    </xdr:to>
    <xdr:cxnSp macro="">
      <xdr:nvCxnSpPr>
        <xdr:cNvPr id="81" name="直線コネクタ 80">
          <a:extLst>
            <a:ext uri="{FF2B5EF4-FFF2-40B4-BE49-F238E27FC236}">
              <a16:creationId xmlns:a16="http://schemas.microsoft.com/office/drawing/2014/main" id="{0AFDCF12-2F11-492A-AC40-C84E5ECE8466}"/>
            </a:ext>
          </a:extLst>
        </xdr:cNvPr>
        <xdr:cNvCxnSpPr/>
      </xdr:nvCxnSpPr>
      <xdr:spPr>
        <a:xfrm>
          <a:off x="2019300" y="681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49893</xdr:rowOff>
    </xdr:from>
    <xdr:to>
      <xdr:col>6</xdr:col>
      <xdr:colOff>38100</xdr:colOff>
      <xdr:row>39</xdr:row>
      <xdr:rowOff>151493</xdr:rowOff>
    </xdr:to>
    <xdr:sp macro="" textlink="">
      <xdr:nvSpPr>
        <xdr:cNvPr id="82" name="楕円 81">
          <a:extLst>
            <a:ext uri="{FF2B5EF4-FFF2-40B4-BE49-F238E27FC236}">
              <a16:creationId xmlns:a16="http://schemas.microsoft.com/office/drawing/2014/main" id="{925F2253-DD62-43FB-8314-4C88EAB78588}"/>
            </a:ext>
          </a:extLst>
        </xdr:cNvPr>
        <xdr:cNvSpPr/>
      </xdr:nvSpPr>
      <xdr:spPr>
        <a:xfrm>
          <a:off x="1079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100693</xdr:rowOff>
    </xdr:from>
    <xdr:to>
      <xdr:col>10</xdr:col>
      <xdr:colOff>114300</xdr:colOff>
      <xdr:row>39</xdr:row>
      <xdr:rowOff>131717</xdr:rowOff>
    </xdr:to>
    <xdr:cxnSp macro="">
      <xdr:nvCxnSpPr>
        <xdr:cNvPr id="83" name="直線コネクタ 82">
          <a:extLst>
            <a:ext uri="{FF2B5EF4-FFF2-40B4-BE49-F238E27FC236}">
              <a16:creationId xmlns:a16="http://schemas.microsoft.com/office/drawing/2014/main" id="{D522D7AB-4327-4846-B670-25BC2F2A5C82}"/>
            </a:ext>
          </a:extLst>
        </xdr:cNvPr>
        <xdr:cNvCxnSpPr/>
      </xdr:nvCxnSpPr>
      <xdr:spPr>
        <a:xfrm>
          <a:off x="1130300" y="67872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EDE07187-27D0-4E18-8BAC-F41217E8D1B3}"/>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850B1046-B796-4EAA-AE01-C9305AD26074}"/>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4DA355C1-C2DC-4534-84CD-1012CF80C1EF}"/>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55593A0D-AE24-496F-9527-7DF99351D9C8}"/>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B1C871E8-F6FE-4A40-8D4F-82350E399942}"/>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9" name="n_2mainValue【道路】&#10;有形固定資産減価償却率">
          <a:extLst>
            <a:ext uri="{FF2B5EF4-FFF2-40B4-BE49-F238E27FC236}">
              <a16:creationId xmlns:a16="http://schemas.microsoft.com/office/drawing/2014/main" id="{2DEB7A91-D6EE-4F4B-9368-B4E61490184C}"/>
            </a:ext>
          </a:extLst>
        </xdr:cNvPr>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2194</xdr:rowOff>
    </xdr:from>
    <xdr:ext cx="405111" cy="259045"/>
    <xdr:sp macro="" textlink="">
      <xdr:nvSpPr>
        <xdr:cNvPr id="90" name="n_3mainValue【道路】&#10;有形固定資産減価償却率">
          <a:extLst>
            <a:ext uri="{FF2B5EF4-FFF2-40B4-BE49-F238E27FC236}">
              <a16:creationId xmlns:a16="http://schemas.microsoft.com/office/drawing/2014/main" id="{0B8D2569-8A53-411C-BD9D-AFB6D75910D8}"/>
            </a:ext>
          </a:extLst>
        </xdr:cNvPr>
        <xdr:cNvSpPr txBox="1"/>
      </xdr:nvSpPr>
      <xdr:spPr>
        <a:xfrm>
          <a:off x="1816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142620</xdr:rowOff>
    </xdr:from>
    <xdr:ext cx="405111" cy="259045"/>
    <xdr:sp macro="" textlink="">
      <xdr:nvSpPr>
        <xdr:cNvPr id="91" name="n_4mainValue【道路】&#10;有形固定資産減価償却率">
          <a:extLst>
            <a:ext uri="{FF2B5EF4-FFF2-40B4-BE49-F238E27FC236}">
              <a16:creationId xmlns:a16="http://schemas.microsoft.com/office/drawing/2014/main" id="{732F3079-F7D1-4950-982F-66A073AE977E}"/>
            </a:ext>
          </a:extLst>
        </xdr:cNvPr>
        <xdr:cNvSpPr txBox="1"/>
      </xdr:nvSpPr>
      <xdr:spPr>
        <a:xfrm>
          <a:off x="927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E008D33-FB6D-433D-80F2-3D4A824A95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DEE23F1-5D51-4530-BA73-09760F5356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F16D4F-54F7-4A3C-AEEC-FAC4B72E259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0FE4B7F-AD9E-4EF3-8125-5A64613D43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C629961-9825-4850-B72E-C43BB32461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2EFCF5D-4313-4576-A03B-5B54DC6144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2571CAB-1FA2-476F-974D-7D85164B95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FFE7106-3D91-489E-BD6F-212C56EA55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6332857-D9DD-4CF6-A6F2-7B5A5CFD662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2685940-A7A5-4BBA-B273-C575CF3EE3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82ED483-07CA-4A63-A4CD-180BFBD5369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20B3894-4BE7-49CA-808B-6EDD9AB3AFD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2138032-B964-4CC2-B37C-25E8E1D5C6B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8DBF387-AD8A-473E-BE89-69089928FB3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29A6517-6756-4A55-B07D-C6578C67CA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55A887A-1CE5-4BCF-B757-C9239EDCF90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9E719B8-E96C-44BF-A165-171E05542B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8F7CE54-F6BE-47DF-AB91-52BF15CCB66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5F5B0C9-12F4-4BAA-AA18-B1E96E77ABE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5E3E9C5-E5B9-466F-98DB-728CE14C5CE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F1BE27F-EE8C-434A-9CDA-B497229F7F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68228D08-EF59-4A2A-A878-34FCCB2674F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87051B8-DE27-47F0-AA21-6452787804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94EEE2F4-7A36-455C-B7CA-8CFE45F2A8D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2B1F9B33-B29D-4821-BBB6-4BF7F2392752}"/>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5AABD9D9-7E3C-4D84-800A-A66FF03BB26F}"/>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C436CB94-FFF1-47DF-B5B4-1167BA176A4F}"/>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D2130D3E-C012-410A-8F24-BA71D2F3F34F}"/>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85521C33-36A5-4BAC-B225-BD415F41E979}"/>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67F94AE3-B1A9-428C-A737-A91E0C9C0B5B}"/>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DFA92094-DDCE-4C63-A4C1-263A501A82CF}"/>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2A55D9C5-3D17-44A0-BC43-352BC05FB438}"/>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26290D9C-86EF-48C4-8FCB-ABB771501637}"/>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5B06B9CA-87D4-45DA-AEC7-F95FDEB2FC0E}"/>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E4BF1AC-5BF5-4523-BE68-ACAE9ADCFD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B2065E-DC2F-41C3-B627-15D11B6D3D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3C85BD-A0A9-470E-9293-AE270427E8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250530A-E68A-41DF-A991-0330A58DB3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7C630BE-E129-40EE-9B69-2EB9E781F2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100347</xdr:rowOff>
    </xdr:from>
    <xdr:to>
      <xdr:col>55</xdr:col>
      <xdr:colOff>50800</xdr:colOff>
      <xdr:row>41</xdr:row>
      <xdr:rowOff>30497</xdr:rowOff>
    </xdr:to>
    <xdr:sp macro="" textlink="">
      <xdr:nvSpPr>
        <xdr:cNvPr id="131" name="楕円 130">
          <a:extLst>
            <a:ext uri="{FF2B5EF4-FFF2-40B4-BE49-F238E27FC236}">
              <a16:creationId xmlns:a16="http://schemas.microsoft.com/office/drawing/2014/main" id="{A8251F76-C425-4221-9026-29A797BC1165}"/>
            </a:ext>
          </a:extLst>
        </xdr:cNvPr>
        <xdr:cNvSpPr/>
      </xdr:nvSpPr>
      <xdr:spPr>
        <a:xfrm>
          <a:off x="10426700" y="69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78774</xdr:rowOff>
    </xdr:from>
    <xdr:ext cx="534377" cy="259045"/>
    <xdr:sp macro="" textlink="">
      <xdr:nvSpPr>
        <xdr:cNvPr id="132" name="【道路】&#10;一人当たり延長該当値テキスト">
          <a:extLst>
            <a:ext uri="{FF2B5EF4-FFF2-40B4-BE49-F238E27FC236}">
              <a16:creationId xmlns:a16="http://schemas.microsoft.com/office/drawing/2014/main" id="{E659426F-9E09-499E-92AB-E9458A5BD1F4}"/>
            </a:ext>
          </a:extLst>
        </xdr:cNvPr>
        <xdr:cNvSpPr txBox="1"/>
      </xdr:nvSpPr>
      <xdr:spPr>
        <a:xfrm>
          <a:off x="10515600" y="693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103639</xdr:rowOff>
    </xdr:from>
    <xdr:to>
      <xdr:col>50</xdr:col>
      <xdr:colOff>165100</xdr:colOff>
      <xdr:row>41</xdr:row>
      <xdr:rowOff>33789</xdr:rowOff>
    </xdr:to>
    <xdr:sp macro="" textlink="">
      <xdr:nvSpPr>
        <xdr:cNvPr id="133" name="楕円 132">
          <a:extLst>
            <a:ext uri="{FF2B5EF4-FFF2-40B4-BE49-F238E27FC236}">
              <a16:creationId xmlns:a16="http://schemas.microsoft.com/office/drawing/2014/main" id="{CE11B6F9-B1D8-4AA9-89B4-9EFC79C344DB}"/>
            </a:ext>
          </a:extLst>
        </xdr:cNvPr>
        <xdr:cNvSpPr/>
      </xdr:nvSpPr>
      <xdr:spPr>
        <a:xfrm>
          <a:off x="9588500" y="69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151147</xdr:rowOff>
    </xdr:from>
    <xdr:to>
      <xdr:col>55</xdr:col>
      <xdr:colOff>0</xdr:colOff>
      <xdr:row>40</xdr:row>
      <xdr:rowOff>154439</xdr:rowOff>
    </xdr:to>
    <xdr:cxnSp macro="">
      <xdr:nvCxnSpPr>
        <xdr:cNvPr id="134" name="直線コネクタ 133">
          <a:extLst>
            <a:ext uri="{FF2B5EF4-FFF2-40B4-BE49-F238E27FC236}">
              <a16:creationId xmlns:a16="http://schemas.microsoft.com/office/drawing/2014/main" id="{4E6B2247-309F-4A98-8D76-4007B8FA0C3D}"/>
            </a:ext>
          </a:extLst>
        </xdr:cNvPr>
        <xdr:cNvCxnSpPr/>
      </xdr:nvCxnSpPr>
      <xdr:spPr>
        <a:xfrm flipV="1">
          <a:off x="9639300" y="700914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106587</xdr:rowOff>
    </xdr:from>
    <xdr:to>
      <xdr:col>46</xdr:col>
      <xdr:colOff>38100</xdr:colOff>
      <xdr:row>41</xdr:row>
      <xdr:rowOff>36737</xdr:rowOff>
    </xdr:to>
    <xdr:sp macro="" textlink="">
      <xdr:nvSpPr>
        <xdr:cNvPr id="135" name="楕円 134">
          <a:extLst>
            <a:ext uri="{FF2B5EF4-FFF2-40B4-BE49-F238E27FC236}">
              <a16:creationId xmlns:a16="http://schemas.microsoft.com/office/drawing/2014/main" id="{E6864928-5636-48ED-AA44-5D9739B548D2}"/>
            </a:ext>
          </a:extLst>
        </xdr:cNvPr>
        <xdr:cNvSpPr/>
      </xdr:nvSpPr>
      <xdr:spPr>
        <a:xfrm>
          <a:off x="8699500" y="69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154439</xdr:rowOff>
    </xdr:from>
    <xdr:to>
      <xdr:col>50</xdr:col>
      <xdr:colOff>114300</xdr:colOff>
      <xdr:row>40</xdr:row>
      <xdr:rowOff>157387</xdr:rowOff>
    </xdr:to>
    <xdr:cxnSp macro="">
      <xdr:nvCxnSpPr>
        <xdr:cNvPr id="136" name="直線コネクタ 135">
          <a:extLst>
            <a:ext uri="{FF2B5EF4-FFF2-40B4-BE49-F238E27FC236}">
              <a16:creationId xmlns:a16="http://schemas.microsoft.com/office/drawing/2014/main" id="{D5B621F9-E125-444F-AA35-FFC6B8576064}"/>
            </a:ext>
          </a:extLst>
        </xdr:cNvPr>
        <xdr:cNvCxnSpPr/>
      </xdr:nvCxnSpPr>
      <xdr:spPr>
        <a:xfrm flipV="1">
          <a:off x="8750300" y="7012439"/>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21320</xdr:rowOff>
    </xdr:from>
    <xdr:to>
      <xdr:col>41</xdr:col>
      <xdr:colOff>101600</xdr:colOff>
      <xdr:row>41</xdr:row>
      <xdr:rowOff>122920</xdr:rowOff>
    </xdr:to>
    <xdr:sp macro="" textlink="">
      <xdr:nvSpPr>
        <xdr:cNvPr id="137" name="楕円 136">
          <a:extLst>
            <a:ext uri="{FF2B5EF4-FFF2-40B4-BE49-F238E27FC236}">
              <a16:creationId xmlns:a16="http://schemas.microsoft.com/office/drawing/2014/main" id="{B98A65A7-7E93-4531-90FB-E399F7B88858}"/>
            </a:ext>
          </a:extLst>
        </xdr:cNvPr>
        <xdr:cNvSpPr/>
      </xdr:nvSpPr>
      <xdr:spPr>
        <a:xfrm>
          <a:off x="7810500" y="70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157387</xdr:rowOff>
    </xdr:from>
    <xdr:to>
      <xdr:col>45</xdr:col>
      <xdr:colOff>177800</xdr:colOff>
      <xdr:row>41</xdr:row>
      <xdr:rowOff>72120</xdr:rowOff>
    </xdr:to>
    <xdr:cxnSp macro="">
      <xdr:nvCxnSpPr>
        <xdr:cNvPr id="138" name="直線コネクタ 137">
          <a:extLst>
            <a:ext uri="{FF2B5EF4-FFF2-40B4-BE49-F238E27FC236}">
              <a16:creationId xmlns:a16="http://schemas.microsoft.com/office/drawing/2014/main" id="{8FF4FECC-AA37-4015-9738-5CAE84BF82FC}"/>
            </a:ext>
          </a:extLst>
        </xdr:cNvPr>
        <xdr:cNvCxnSpPr/>
      </xdr:nvCxnSpPr>
      <xdr:spPr>
        <a:xfrm flipV="1">
          <a:off x="7861300" y="7015387"/>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9" name="n_1aveValue【道路】&#10;一人当たり延長">
          <a:extLst>
            <a:ext uri="{FF2B5EF4-FFF2-40B4-BE49-F238E27FC236}">
              <a16:creationId xmlns:a16="http://schemas.microsoft.com/office/drawing/2014/main" id="{68E1AC06-6DB5-4391-ABD5-97E8436F80E9}"/>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0" name="n_2aveValue【道路】&#10;一人当たり延長">
          <a:extLst>
            <a:ext uri="{FF2B5EF4-FFF2-40B4-BE49-F238E27FC236}">
              <a16:creationId xmlns:a16="http://schemas.microsoft.com/office/drawing/2014/main" id="{2A5FA100-26C9-492D-8FCD-D118CB16294F}"/>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1" name="n_3aveValue【道路】&#10;一人当たり延長">
          <a:extLst>
            <a:ext uri="{FF2B5EF4-FFF2-40B4-BE49-F238E27FC236}">
              <a16:creationId xmlns:a16="http://schemas.microsoft.com/office/drawing/2014/main" id="{64D96ECE-59AA-4597-ADCE-0327E27A16A6}"/>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2" name="n_4aveValue【道路】&#10;一人当たり延長">
          <a:extLst>
            <a:ext uri="{FF2B5EF4-FFF2-40B4-BE49-F238E27FC236}">
              <a16:creationId xmlns:a16="http://schemas.microsoft.com/office/drawing/2014/main" id="{43A5A812-4D69-4DE2-8E7F-F12D5F58BC6A}"/>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24916</xdr:rowOff>
    </xdr:from>
    <xdr:ext cx="534377" cy="259045"/>
    <xdr:sp macro="" textlink="">
      <xdr:nvSpPr>
        <xdr:cNvPr id="143" name="n_1mainValue【道路】&#10;一人当たり延長">
          <a:extLst>
            <a:ext uri="{FF2B5EF4-FFF2-40B4-BE49-F238E27FC236}">
              <a16:creationId xmlns:a16="http://schemas.microsoft.com/office/drawing/2014/main" id="{4C00BF73-2B3E-4262-BDDC-BC2B4CF37A5C}"/>
            </a:ext>
          </a:extLst>
        </xdr:cNvPr>
        <xdr:cNvSpPr txBox="1"/>
      </xdr:nvSpPr>
      <xdr:spPr>
        <a:xfrm>
          <a:off x="9359411" y="70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53264</xdr:rowOff>
    </xdr:from>
    <xdr:ext cx="534377" cy="259045"/>
    <xdr:sp macro="" textlink="">
      <xdr:nvSpPr>
        <xdr:cNvPr id="144" name="n_2mainValue【道路】&#10;一人当たり延長">
          <a:extLst>
            <a:ext uri="{FF2B5EF4-FFF2-40B4-BE49-F238E27FC236}">
              <a16:creationId xmlns:a16="http://schemas.microsoft.com/office/drawing/2014/main" id="{52507921-44A7-405E-9468-53AA85964613}"/>
            </a:ext>
          </a:extLst>
        </xdr:cNvPr>
        <xdr:cNvSpPr txBox="1"/>
      </xdr:nvSpPr>
      <xdr:spPr>
        <a:xfrm>
          <a:off x="8483111" y="67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114047</xdr:rowOff>
    </xdr:from>
    <xdr:ext cx="534377" cy="259045"/>
    <xdr:sp macro="" textlink="">
      <xdr:nvSpPr>
        <xdr:cNvPr id="145" name="n_3mainValue【道路】&#10;一人当たり延長">
          <a:extLst>
            <a:ext uri="{FF2B5EF4-FFF2-40B4-BE49-F238E27FC236}">
              <a16:creationId xmlns:a16="http://schemas.microsoft.com/office/drawing/2014/main" id="{9A3CE1CD-F7CA-4959-A125-169D69B18177}"/>
            </a:ext>
          </a:extLst>
        </xdr:cNvPr>
        <xdr:cNvSpPr txBox="1"/>
      </xdr:nvSpPr>
      <xdr:spPr>
        <a:xfrm>
          <a:off x="7594111" y="714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C87F53C-B273-44A3-AB0C-49EC8DE592C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2042531-A5AB-43E2-8B27-8B9A379419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F4C5E8D-0C1A-4528-AE3A-FF16D8F27D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94EF255-8025-4FD1-8C0C-A881B060F8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2180FAE-CA4D-416D-9010-80AEA32ED4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742D939-8AB8-4A02-B43F-F77AB00A72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8EE837B-E563-4890-87CD-4FF08C02DD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CD285C1-45C3-4F05-99BC-F8A137D918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47AD071-EF74-49EB-9549-4AB920EE0C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8694048-B8C0-4E68-B198-672248456C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D4F7472-8576-4695-A431-D1ED0496E9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3CA83E6-3D54-4FE6-ACDD-CDDA3C22438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947C013-4EA9-43AE-BA41-05F20E5BDC9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1746EB7-74AD-4E20-B3AA-1E0F6F0860D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A150689-0E55-4923-B74F-55B4DB207D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5DC1172-9538-45EA-815B-63A30F758B4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A30AABB-665F-4B43-AFCB-F31879D5E8E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315FBE7-022B-40CC-ADAC-E34896FA44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59976B5-F2AA-498B-8B34-ADE918CED1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5B6A2FD-5131-431C-A5D6-299EF0582CF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BE1F6C4-2190-4F4E-880F-29EE63A648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A6DB58B-F1A7-4D3B-8792-A9558BC01F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B6C7F8B0-6BAC-4A16-852D-BACBD0CD001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A911E3B-D473-4F55-A928-1F5F289D52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B0E8929-1B81-41A2-8395-A9E7C8FC7AD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1" name="直線コネクタ 170">
          <a:extLst>
            <a:ext uri="{FF2B5EF4-FFF2-40B4-BE49-F238E27FC236}">
              <a16:creationId xmlns:a16="http://schemas.microsoft.com/office/drawing/2014/main" id="{5D90C259-274D-4B14-90B6-E88CEC98C1C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6CE5096-A9AF-4E2D-8BC2-B63039F935C3}"/>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3" name="直線コネクタ 172">
          <a:extLst>
            <a:ext uri="{FF2B5EF4-FFF2-40B4-BE49-F238E27FC236}">
              <a16:creationId xmlns:a16="http://schemas.microsoft.com/office/drawing/2014/main" id="{C5297695-87FA-4188-A179-78655489B30B}"/>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C3091E7-0C96-49EA-A80D-C3AFD6985ECA}"/>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C570BEBE-BEF7-4806-8DB1-8FBCAFC14832}"/>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CBBBDED-19D5-4782-B923-86A262A41D08}"/>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7" name="フローチャート: 判断 176">
          <a:extLst>
            <a:ext uri="{FF2B5EF4-FFF2-40B4-BE49-F238E27FC236}">
              <a16:creationId xmlns:a16="http://schemas.microsoft.com/office/drawing/2014/main" id="{42AFF4EA-4E1A-457A-9C99-34FED229249A}"/>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8" name="フローチャート: 判断 177">
          <a:extLst>
            <a:ext uri="{FF2B5EF4-FFF2-40B4-BE49-F238E27FC236}">
              <a16:creationId xmlns:a16="http://schemas.microsoft.com/office/drawing/2014/main" id="{4A6BE6E2-C595-4465-8DCD-A8544170CCE5}"/>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9" name="フローチャート: 判断 178">
          <a:extLst>
            <a:ext uri="{FF2B5EF4-FFF2-40B4-BE49-F238E27FC236}">
              <a16:creationId xmlns:a16="http://schemas.microsoft.com/office/drawing/2014/main" id="{FAE6DAB8-497B-492C-8F68-EB8F837804A9}"/>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0" name="フローチャート: 判断 179">
          <a:extLst>
            <a:ext uri="{FF2B5EF4-FFF2-40B4-BE49-F238E27FC236}">
              <a16:creationId xmlns:a16="http://schemas.microsoft.com/office/drawing/2014/main" id="{BAD2C02C-2685-4DB2-8BF0-857936AFE9A9}"/>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1" name="フローチャート: 判断 180">
          <a:extLst>
            <a:ext uri="{FF2B5EF4-FFF2-40B4-BE49-F238E27FC236}">
              <a16:creationId xmlns:a16="http://schemas.microsoft.com/office/drawing/2014/main" id="{4731623D-1646-482D-A099-60E432D37A9F}"/>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1DAA127-AACB-43F0-8562-32BDEADFB7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172349C-598A-4FF4-A4A0-959A70EB2C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D72DC54-CDF3-4B10-9B25-026864B4D0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5A908EE-E23E-4E5A-9D30-4A995922F7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D47464-B7CE-4E6A-809D-D6AF4471CD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7" name="楕円 186">
          <a:extLst>
            <a:ext uri="{FF2B5EF4-FFF2-40B4-BE49-F238E27FC236}">
              <a16:creationId xmlns:a16="http://schemas.microsoft.com/office/drawing/2014/main" id="{AFC6B42F-C8CF-4162-B486-01FC127B838F}"/>
            </a:ext>
          </a:extLst>
        </xdr:cNvPr>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646EBC7-6EC3-4DEF-8AF3-38E073BB994D}"/>
            </a:ext>
          </a:extLst>
        </xdr:cNvPr>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89" name="楕円 188">
          <a:extLst>
            <a:ext uri="{FF2B5EF4-FFF2-40B4-BE49-F238E27FC236}">
              <a16:creationId xmlns:a16="http://schemas.microsoft.com/office/drawing/2014/main" id="{3C31F1A8-8A82-4D85-A702-304EC7811500}"/>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138793</xdr:rowOff>
    </xdr:to>
    <xdr:cxnSp macro="">
      <xdr:nvCxnSpPr>
        <xdr:cNvPr id="190" name="直線コネクタ 189">
          <a:extLst>
            <a:ext uri="{FF2B5EF4-FFF2-40B4-BE49-F238E27FC236}">
              <a16:creationId xmlns:a16="http://schemas.microsoft.com/office/drawing/2014/main" id="{7FE53875-AE07-4856-B1E9-F3608610B35E}"/>
            </a:ext>
          </a:extLst>
        </xdr:cNvPr>
        <xdr:cNvCxnSpPr/>
      </xdr:nvCxnSpPr>
      <xdr:spPr>
        <a:xfrm flipV="1">
          <a:off x="3797300" y="1059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1" name="楕円 190">
          <a:extLst>
            <a:ext uri="{FF2B5EF4-FFF2-40B4-BE49-F238E27FC236}">
              <a16:creationId xmlns:a16="http://schemas.microsoft.com/office/drawing/2014/main" id="{EF83DA2C-33B1-4F10-B12F-BBAA4F9F4202}"/>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9B4ECE6C-2BC3-4238-ADA5-8030E34DC3E8}"/>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ECC6C068-21F5-42E4-ACA4-BBCD96AA55E7}"/>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7DD01944-B750-44D2-988E-06DDCC0AC333}"/>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FD23A441-F661-40E7-8009-81985E974188}"/>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9823C210-D0A3-485A-AD37-C63A6D3D64C8}"/>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94075FAF-4052-4BCF-9219-B6A51D6B72AE}"/>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C35F0ED7-D420-49A4-8EC6-ADF2E7D48A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66504B46-C4F7-4024-9EAA-91D4FF5E2B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431C4DB1-983C-4254-95E7-5B0331C7F0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E9C6183B-3DFF-4F14-82E6-F8BF6025B9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C2B9960C-EA9D-4516-A6E4-FD6626FDA2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89792310-6AAE-4D02-B13E-EA5F9B33D5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EF69117-F6B4-4D58-AA10-6A60998D5D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431F1368-EF9E-4025-AD82-B38202FAB1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F3B3C432-DC59-4E58-AC01-F1174CECC0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4290812-A828-4EC3-B8E1-114C61D5F5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B8A08857-E73C-4AA3-B8F8-4DABBD0BC0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C42F4A85-66FE-4B7F-A3B7-CCEB3611CF2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BE931761-AAC4-44ED-8ADE-036EA3A216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a:extLst>
            <a:ext uri="{FF2B5EF4-FFF2-40B4-BE49-F238E27FC236}">
              <a16:creationId xmlns:a16="http://schemas.microsoft.com/office/drawing/2014/main" id="{4D4EA8D4-6FC8-4F0A-948C-37EB9F9ACF6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6B0A58A8-CD90-4595-B205-900D6C24D9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a:extLst>
            <a:ext uri="{FF2B5EF4-FFF2-40B4-BE49-F238E27FC236}">
              <a16:creationId xmlns:a16="http://schemas.microsoft.com/office/drawing/2014/main" id="{8C5ED6C0-4AE4-42F4-BEE4-96CDFF79AF5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4E3B9D1E-D61B-4A0A-9853-C3B3282B5CE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a:extLst>
            <a:ext uri="{FF2B5EF4-FFF2-40B4-BE49-F238E27FC236}">
              <a16:creationId xmlns:a16="http://schemas.microsoft.com/office/drawing/2014/main" id="{BD260AC7-FFE2-40A9-9D43-A58343B8EAA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ECFAD9F9-DAB2-427E-9F56-4F4D52B9BB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0FD0D75F-18C7-417E-97DD-11771824513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C92F1FC5-0B20-47EA-B2A3-F892831E6C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a:extLst>
            <a:ext uri="{FF2B5EF4-FFF2-40B4-BE49-F238E27FC236}">
              <a16:creationId xmlns:a16="http://schemas.microsoft.com/office/drawing/2014/main" id="{D063F167-EF64-4E0D-B947-E7D0121406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296B303-E1E2-4778-93A3-A034D7F7AC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1" name="直線コネクタ 220">
          <a:extLst>
            <a:ext uri="{FF2B5EF4-FFF2-40B4-BE49-F238E27FC236}">
              <a16:creationId xmlns:a16="http://schemas.microsoft.com/office/drawing/2014/main" id="{A80DEE46-ED82-4016-9C67-54DB2BB8A547}"/>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B0902C5B-1B60-4E96-9A75-31B2D9039DEE}"/>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3" name="直線コネクタ 222">
          <a:extLst>
            <a:ext uri="{FF2B5EF4-FFF2-40B4-BE49-F238E27FC236}">
              <a16:creationId xmlns:a16="http://schemas.microsoft.com/office/drawing/2014/main" id="{FBC53DE4-210F-4352-A3C9-07FDB5649D9A}"/>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188F96F0-0D0E-45FC-956B-FD849B98A2DD}"/>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5" name="直線コネクタ 224">
          <a:extLst>
            <a:ext uri="{FF2B5EF4-FFF2-40B4-BE49-F238E27FC236}">
              <a16:creationId xmlns:a16="http://schemas.microsoft.com/office/drawing/2014/main" id="{A956CF36-9CCB-48BC-ACED-0786C2543ADB}"/>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1F61BDF4-5BD2-4631-9039-3F935012557C}"/>
            </a:ext>
          </a:extLst>
        </xdr:cNvPr>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7" name="フローチャート: 判断 226">
          <a:extLst>
            <a:ext uri="{FF2B5EF4-FFF2-40B4-BE49-F238E27FC236}">
              <a16:creationId xmlns:a16="http://schemas.microsoft.com/office/drawing/2014/main" id="{A3DABBAC-CEBC-4901-87C4-AB5CC23D4092}"/>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8" name="フローチャート: 判断 227">
          <a:extLst>
            <a:ext uri="{FF2B5EF4-FFF2-40B4-BE49-F238E27FC236}">
              <a16:creationId xmlns:a16="http://schemas.microsoft.com/office/drawing/2014/main" id="{D28249F3-2C55-4703-B4DC-A63964DD5024}"/>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29" name="フローチャート: 判断 228">
          <a:extLst>
            <a:ext uri="{FF2B5EF4-FFF2-40B4-BE49-F238E27FC236}">
              <a16:creationId xmlns:a16="http://schemas.microsoft.com/office/drawing/2014/main" id="{722E8DBC-40EE-460E-871E-566CACAF1AED}"/>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0" name="フローチャート: 判断 229">
          <a:extLst>
            <a:ext uri="{FF2B5EF4-FFF2-40B4-BE49-F238E27FC236}">
              <a16:creationId xmlns:a16="http://schemas.microsoft.com/office/drawing/2014/main" id="{DAB9D608-EB3E-45DF-90F8-5D6E1E5AB746}"/>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1" name="フローチャート: 判断 230">
          <a:extLst>
            <a:ext uri="{FF2B5EF4-FFF2-40B4-BE49-F238E27FC236}">
              <a16:creationId xmlns:a16="http://schemas.microsoft.com/office/drawing/2014/main" id="{7DDC9AD8-2F0F-40D2-A444-D6D1D4832F35}"/>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7BA4A01-7EC1-410A-A7A7-0125419F33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ED8FEAA-485D-4748-8DFD-2BD142A374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3E5A01D-0318-4513-BD9F-19EF193BE6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79F619D-1490-46B4-AEEB-D8556B0E4D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238DD6F-D53F-408F-8667-2EC9E935A1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161910</xdr:rowOff>
    </xdr:from>
    <xdr:to>
      <xdr:col>55</xdr:col>
      <xdr:colOff>50800</xdr:colOff>
      <xdr:row>63</xdr:row>
      <xdr:rowOff>92060</xdr:rowOff>
    </xdr:to>
    <xdr:sp macro="" textlink="">
      <xdr:nvSpPr>
        <xdr:cNvPr id="237" name="楕円 236">
          <a:extLst>
            <a:ext uri="{FF2B5EF4-FFF2-40B4-BE49-F238E27FC236}">
              <a16:creationId xmlns:a16="http://schemas.microsoft.com/office/drawing/2014/main" id="{207C64FC-47E3-4358-9C4B-8084EA7814FA}"/>
            </a:ext>
          </a:extLst>
        </xdr:cNvPr>
        <xdr:cNvSpPr/>
      </xdr:nvSpPr>
      <xdr:spPr>
        <a:xfrm>
          <a:off x="10426700" y="107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13337</xdr:rowOff>
    </xdr:from>
    <xdr:ext cx="690189" cy="259045"/>
    <xdr:sp macro="" textlink="">
      <xdr:nvSpPr>
        <xdr:cNvPr id="238" name="【橋りょう・トンネル】&#10;一人当たり有形固定資産（償却資産）額該当値テキスト">
          <a:extLst>
            <a:ext uri="{FF2B5EF4-FFF2-40B4-BE49-F238E27FC236}">
              <a16:creationId xmlns:a16="http://schemas.microsoft.com/office/drawing/2014/main" id="{B06290CD-F577-4AB7-B17B-4BAFF77E5E7F}"/>
            </a:ext>
          </a:extLst>
        </xdr:cNvPr>
        <xdr:cNvSpPr txBox="1"/>
      </xdr:nvSpPr>
      <xdr:spPr>
        <a:xfrm>
          <a:off x="10515600" y="10643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166191</xdr:rowOff>
    </xdr:from>
    <xdr:to>
      <xdr:col>50</xdr:col>
      <xdr:colOff>165100</xdr:colOff>
      <xdr:row>63</xdr:row>
      <xdr:rowOff>96341</xdr:rowOff>
    </xdr:to>
    <xdr:sp macro="" textlink="">
      <xdr:nvSpPr>
        <xdr:cNvPr id="239" name="楕円 238">
          <a:extLst>
            <a:ext uri="{FF2B5EF4-FFF2-40B4-BE49-F238E27FC236}">
              <a16:creationId xmlns:a16="http://schemas.microsoft.com/office/drawing/2014/main" id="{B7757838-FAAA-442E-8D4A-9E44084A38E0}"/>
            </a:ext>
          </a:extLst>
        </xdr:cNvPr>
        <xdr:cNvSpPr/>
      </xdr:nvSpPr>
      <xdr:spPr>
        <a:xfrm>
          <a:off x="9588500" y="1079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41260</xdr:rowOff>
    </xdr:from>
    <xdr:to>
      <xdr:col>55</xdr:col>
      <xdr:colOff>0</xdr:colOff>
      <xdr:row>63</xdr:row>
      <xdr:rowOff>45541</xdr:rowOff>
    </xdr:to>
    <xdr:cxnSp macro="">
      <xdr:nvCxnSpPr>
        <xdr:cNvPr id="240" name="直線コネクタ 239">
          <a:extLst>
            <a:ext uri="{FF2B5EF4-FFF2-40B4-BE49-F238E27FC236}">
              <a16:creationId xmlns:a16="http://schemas.microsoft.com/office/drawing/2014/main" id="{991DD983-B1DE-4499-B092-6C03524AE900}"/>
            </a:ext>
          </a:extLst>
        </xdr:cNvPr>
        <xdr:cNvCxnSpPr/>
      </xdr:nvCxnSpPr>
      <xdr:spPr>
        <a:xfrm flipV="1">
          <a:off x="9639300" y="10842610"/>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168933</xdr:rowOff>
    </xdr:from>
    <xdr:to>
      <xdr:col>36</xdr:col>
      <xdr:colOff>165100</xdr:colOff>
      <xdr:row>63</xdr:row>
      <xdr:rowOff>99083</xdr:rowOff>
    </xdr:to>
    <xdr:sp macro="" textlink="">
      <xdr:nvSpPr>
        <xdr:cNvPr id="241" name="楕円 240">
          <a:extLst>
            <a:ext uri="{FF2B5EF4-FFF2-40B4-BE49-F238E27FC236}">
              <a16:creationId xmlns:a16="http://schemas.microsoft.com/office/drawing/2014/main" id="{A4B62C55-4D79-4A09-90DD-8A6D33F82AD1}"/>
            </a:ext>
          </a:extLst>
        </xdr:cNvPr>
        <xdr:cNvSpPr/>
      </xdr:nvSpPr>
      <xdr:spPr>
        <a:xfrm>
          <a:off x="6921500" y="107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113857</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5CC85EA5-38CF-4665-8415-46A5B2F3D146}"/>
            </a:ext>
          </a:extLst>
        </xdr:cNvPr>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E8D45070-0177-43A9-AA73-649ECDCF1A69}"/>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FD8B50A0-58FF-4F77-B064-3E5E2DFFD24D}"/>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2C01C983-A566-4985-88A8-060CE5378FE3}"/>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112868</xdr:rowOff>
    </xdr:from>
    <xdr:ext cx="690189" cy="259045"/>
    <xdr:sp macro="" textlink="">
      <xdr:nvSpPr>
        <xdr:cNvPr id="246" name="n_1mainValue【橋りょう・トンネル】&#10;一人当たり有形固定資産（償却資産）額">
          <a:extLst>
            <a:ext uri="{FF2B5EF4-FFF2-40B4-BE49-F238E27FC236}">
              <a16:creationId xmlns:a16="http://schemas.microsoft.com/office/drawing/2014/main" id="{CE4382A0-6DD4-4F31-A563-AFF96406D2EB}"/>
            </a:ext>
          </a:extLst>
        </xdr:cNvPr>
        <xdr:cNvSpPr txBox="1"/>
      </xdr:nvSpPr>
      <xdr:spPr>
        <a:xfrm>
          <a:off x="9281505" y="10571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115610</xdr:rowOff>
    </xdr:from>
    <xdr:ext cx="690189" cy="259045"/>
    <xdr:sp macro="" textlink="">
      <xdr:nvSpPr>
        <xdr:cNvPr id="247" name="n_4mainValue【橋りょう・トンネル】&#10;一人当たり有形固定資産（償却資産）額">
          <a:extLst>
            <a:ext uri="{FF2B5EF4-FFF2-40B4-BE49-F238E27FC236}">
              <a16:creationId xmlns:a16="http://schemas.microsoft.com/office/drawing/2014/main" id="{F91FE11E-E594-458B-B337-411BF74B5B34}"/>
            </a:ext>
          </a:extLst>
        </xdr:cNvPr>
        <xdr:cNvSpPr txBox="1"/>
      </xdr:nvSpPr>
      <xdr:spPr>
        <a:xfrm>
          <a:off x="6627205" y="10574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A27AFA4-DDA7-4484-A8A2-B505739647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510E718-1EBF-46F8-BF0F-900E6DC7B4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AD734527-0223-4F21-A50D-DB9FD7E6BE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DEFCBC1E-63AC-4416-A3C3-7630AEAA28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6D5174F-FC9A-4A1D-A708-AC30F6C410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9450760-BCC6-4E19-97C4-E4E0C7CE89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E3926F72-6886-4626-8216-3DB5965DA1A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491475F3-833B-4673-B143-B4A1E645F5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930883B7-ED4F-47DE-B491-332E1D504C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2FFAC7A4-547F-471E-B3F5-7086790D94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C63C2278-A5CF-458C-999C-9E59236E8B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9" name="直線コネクタ 258">
          <a:extLst>
            <a:ext uri="{FF2B5EF4-FFF2-40B4-BE49-F238E27FC236}">
              <a16:creationId xmlns:a16="http://schemas.microsoft.com/office/drawing/2014/main" id="{2538A8BB-5E38-465C-B1A1-5C8AB7BCA2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0" name="テキスト ボックス 259">
          <a:extLst>
            <a:ext uri="{FF2B5EF4-FFF2-40B4-BE49-F238E27FC236}">
              <a16:creationId xmlns:a16="http://schemas.microsoft.com/office/drawing/2014/main" id="{2E44E2CC-BE3B-4EC5-A5FA-BEA6F225A96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1" name="直線コネクタ 260">
          <a:extLst>
            <a:ext uri="{FF2B5EF4-FFF2-40B4-BE49-F238E27FC236}">
              <a16:creationId xmlns:a16="http://schemas.microsoft.com/office/drawing/2014/main" id="{7DC3F590-0427-46C8-A487-49993CB56C5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2" name="テキスト ボックス 261">
          <a:extLst>
            <a:ext uri="{FF2B5EF4-FFF2-40B4-BE49-F238E27FC236}">
              <a16:creationId xmlns:a16="http://schemas.microsoft.com/office/drawing/2014/main" id="{5C25925F-6D7D-4CA7-B842-EB29BF5C9BE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3" name="直線コネクタ 262">
          <a:extLst>
            <a:ext uri="{FF2B5EF4-FFF2-40B4-BE49-F238E27FC236}">
              <a16:creationId xmlns:a16="http://schemas.microsoft.com/office/drawing/2014/main" id="{FD5A6534-1D49-49BC-B01B-86AE089218D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4" name="テキスト ボックス 263">
          <a:extLst>
            <a:ext uri="{FF2B5EF4-FFF2-40B4-BE49-F238E27FC236}">
              <a16:creationId xmlns:a16="http://schemas.microsoft.com/office/drawing/2014/main" id="{B74F60A5-4431-4647-B3D0-1FF3C7B5399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5" name="直線コネクタ 264">
          <a:extLst>
            <a:ext uri="{FF2B5EF4-FFF2-40B4-BE49-F238E27FC236}">
              <a16:creationId xmlns:a16="http://schemas.microsoft.com/office/drawing/2014/main" id="{6F37CCCD-AD06-4968-A0B7-0321D0598D6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6" name="テキスト ボックス 265">
          <a:extLst>
            <a:ext uri="{FF2B5EF4-FFF2-40B4-BE49-F238E27FC236}">
              <a16:creationId xmlns:a16="http://schemas.microsoft.com/office/drawing/2014/main" id="{0D80E6DC-92F0-467A-AE3A-57A9B71469F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7" name="直線コネクタ 266">
          <a:extLst>
            <a:ext uri="{FF2B5EF4-FFF2-40B4-BE49-F238E27FC236}">
              <a16:creationId xmlns:a16="http://schemas.microsoft.com/office/drawing/2014/main" id="{6AEF9377-C8EA-47DE-9994-1F7012B425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8" name="テキスト ボックス 267">
          <a:extLst>
            <a:ext uri="{FF2B5EF4-FFF2-40B4-BE49-F238E27FC236}">
              <a16:creationId xmlns:a16="http://schemas.microsoft.com/office/drawing/2014/main" id="{E1805BDB-B190-4928-9AB6-9B909AC43AD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9" name="直線コネクタ 268">
          <a:extLst>
            <a:ext uri="{FF2B5EF4-FFF2-40B4-BE49-F238E27FC236}">
              <a16:creationId xmlns:a16="http://schemas.microsoft.com/office/drawing/2014/main" id="{36BAE644-468B-474D-AB1E-7500D588E73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0" name="テキスト ボックス 269">
          <a:extLst>
            <a:ext uri="{FF2B5EF4-FFF2-40B4-BE49-F238E27FC236}">
              <a16:creationId xmlns:a16="http://schemas.microsoft.com/office/drawing/2014/main" id="{5B2C59DF-4934-42C8-B6D4-DBC175E555A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D16F4681-B0C2-4AE8-96A1-25941362CF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A33B146D-2072-41C0-A096-12C2BFF684E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3" name="直線コネクタ 272">
          <a:extLst>
            <a:ext uri="{FF2B5EF4-FFF2-40B4-BE49-F238E27FC236}">
              <a16:creationId xmlns:a16="http://schemas.microsoft.com/office/drawing/2014/main" id="{61DD4F30-3DC8-47AA-8DFE-8D6D16DE0AAB}"/>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A6515128-950B-48F0-9E79-F91D08FA3DE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5" name="直線コネクタ 274">
          <a:extLst>
            <a:ext uri="{FF2B5EF4-FFF2-40B4-BE49-F238E27FC236}">
              <a16:creationId xmlns:a16="http://schemas.microsoft.com/office/drawing/2014/main" id="{2C3D726D-5D47-46CF-80E8-9F7B1F1BD0D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76" name="【公営住宅】&#10;有形固定資産減価償却率最大値テキスト">
          <a:extLst>
            <a:ext uri="{FF2B5EF4-FFF2-40B4-BE49-F238E27FC236}">
              <a16:creationId xmlns:a16="http://schemas.microsoft.com/office/drawing/2014/main" id="{9E13F6C8-2E31-41C0-8614-1446B7997CC6}"/>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7" name="直線コネクタ 276">
          <a:extLst>
            <a:ext uri="{FF2B5EF4-FFF2-40B4-BE49-F238E27FC236}">
              <a16:creationId xmlns:a16="http://schemas.microsoft.com/office/drawing/2014/main" id="{1DACC328-E965-4F94-B289-6C15CBFBE77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553406A3-B9FE-44EE-A552-420B06C8AA9D}"/>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79" name="フローチャート: 判断 278">
          <a:extLst>
            <a:ext uri="{FF2B5EF4-FFF2-40B4-BE49-F238E27FC236}">
              <a16:creationId xmlns:a16="http://schemas.microsoft.com/office/drawing/2014/main" id="{3A1A2D76-8DE6-41DE-9F18-0F271B4C3947}"/>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0" name="フローチャート: 判断 279">
          <a:extLst>
            <a:ext uri="{FF2B5EF4-FFF2-40B4-BE49-F238E27FC236}">
              <a16:creationId xmlns:a16="http://schemas.microsoft.com/office/drawing/2014/main" id="{2679B83F-A7CD-4215-8C29-3427F0A20B9B}"/>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1" name="フローチャート: 判断 280">
          <a:extLst>
            <a:ext uri="{FF2B5EF4-FFF2-40B4-BE49-F238E27FC236}">
              <a16:creationId xmlns:a16="http://schemas.microsoft.com/office/drawing/2014/main" id="{AA611481-B009-416E-82ED-84DD95B7F447}"/>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2" name="フローチャート: 判断 281">
          <a:extLst>
            <a:ext uri="{FF2B5EF4-FFF2-40B4-BE49-F238E27FC236}">
              <a16:creationId xmlns:a16="http://schemas.microsoft.com/office/drawing/2014/main" id="{868F4291-9D9F-49EF-AF02-5BCA1037D7BD}"/>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3" name="フローチャート: 判断 282">
          <a:extLst>
            <a:ext uri="{FF2B5EF4-FFF2-40B4-BE49-F238E27FC236}">
              <a16:creationId xmlns:a16="http://schemas.microsoft.com/office/drawing/2014/main" id="{CCB3EEFB-DA60-44F5-866D-669547CD9D9B}"/>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11C3880-35CC-460F-AD31-A989F865B0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4490D47B-C25E-4972-8ABA-741B34DF78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40C1C66-4E27-4FE3-96E0-C924AD5A1A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4182ACF4-D875-433F-A353-6B8DF26F42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3B18BC1-3E91-4E28-B213-5BC4D2FABE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89" name="楕円 288">
          <a:extLst>
            <a:ext uri="{FF2B5EF4-FFF2-40B4-BE49-F238E27FC236}">
              <a16:creationId xmlns:a16="http://schemas.microsoft.com/office/drawing/2014/main" id="{20C267FB-4FA0-416F-921B-CBB6E5A187BD}"/>
            </a:ext>
          </a:extLst>
        </xdr:cNvPr>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5872A7D-64F5-4CA0-88EE-8BDA33668695}"/>
            </a:ext>
          </a:extLst>
        </xdr:cNvPr>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91" name="楕円 290">
          <a:extLst>
            <a:ext uri="{FF2B5EF4-FFF2-40B4-BE49-F238E27FC236}">
              <a16:creationId xmlns:a16="http://schemas.microsoft.com/office/drawing/2014/main" id="{1DBC6692-8D50-4F81-A5BC-D008453B1CDD}"/>
            </a:ext>
          </a:extLst>
        </xdr:cNvPr>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21771</xdr:rowOff>
    </xdr:from>
    <xdr:to>
      <xdr:col>24</xdr:col>
      <xdr:colOff>63500</xdr:colOff>
      <xdr:row>82</xdr:row>
      <xdr:rowOff>47898</xdr:rowOff>
    </xdr:to>
    <xdr:cxnSp macro="">
      <xdr:nvCxnSpPr>
        <xdr:cNvPr id="292" name="直線コネクタ 291">
          <a:extLst>
            <a:ext uri="{FF2B5EF4-FFF2-40B4-BE49-F238E27FC236}">
              <a16:creationId xmlns:a16="http://schemas.microsoft.com/office/drawing/2014/main" id="{44ECE40C-B430-4423-802F-C28B6FFAF51F}"/>
            </a:ext>
          </a:extLst>
        </xdr:cNvPr>
        <xdr:cNvCxnSpPr/>
      </xdr:nvCxnSpPr>
      <xdr:spPr>
        <a:xfrm flipV="1">
          <a:off x="3797300" y="1408067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293" name="楕円 292">
          <a:extLst>
            <a:ext uri="{FF2B5EF4-FFF2-40B4-BE49-F238E27FC236}">
              <a16:creationId xmlns:a16="http://schemas.microsoft.com/office/drawing/2014/main" id="{CE8027FA-D2FA-4E84-B4AC-0CBF37A579C7}"/>
            </a:ext>
          </a:extLst>
        </xdr:cNvPr>
        <xdr:cNvSpPr/>
      </xdr:nvSpPr>
      <xdr:spPr>
        <a:xfrm>
          <a:off x="2857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47898</xdr:rowOff>
    </xdr:to>
    <xdr:cxnSp macro="">
      <xdr:nvCxnSpPr>
        <xdr:cNvPr id="294" name="直線コネクタ 293">
          <a:extLst>
            <a:ext uri="{FF2B5EF4-FFF2-40B4-BE49-F238E27FC236}">
              <a16:creationId xmlns:a16="http://schemas.microsoft.com/office/drawing/2014/main" id="{A483BFF1-88C6-49DF-B411-59D348009915}"/>
            </a:ext>
          </a:extLst>
        </xdr:cNvPr>
        <xdr:cNvCxnSpPr/>
      </xdr:nvCxnSpPr>
      <xdr:spPr>
        <a:xfrm>
          <a:off x="2908300" y="141035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95" name="楕円 294">
          <a:extLst>
            <a:ext uri="{FF2B5EF4-FFF2-40B4-BE49-F238E27FC236}">
              <a16:creationId xmlns:a16="http://schemas.microsoft.com/office/drawing/2014/main" id="{F4051FB6-E692-4655-AEA2-E63109633D3D}"/>
            </a:ext>
          </a:extLst>
        </xdr:cNvPr>
        <xdr:cNvSpPr/>
      </xdr:nvSpPr>
      <xdr:spPr>
        <a:xfrm>
          <a:off x="1968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xdr:rowOff>
    </xdr:from>
    <xdr:to>
      <xdr:col>15</xdr:col>
      <xdr:colOff>50800</xdr:colOff>
      <xdr:row>82</xdr:row>
      <xdr:rowOff>44631</xdr:rowOff>
    </xdr:to>
    <xdr:cxnSp macro="">
      <xdr:nvCxnSpPr>
        <xdr:cNvPr id="296" name="直線コネクタ 295">
          <a:extLst>
            <a:ext uri="{FF2B5EF4-FFF2-40B4-BE49-F238E27FC236}">
              <a16:creationId xmlns:a16="http://schemas.microsoft.com/office/drawing/2014/main" id="{15BBE7C2-53F0-4EC0-84E2-058B2A5495D8}"/>
            </a:ext>
          </a:extLst>
        </xdr:cNvPr>
        <xdr:cNvCxnSpPr/>
      </xdr:nvCxnSpPr>
      <xdr:spPr>
        <a:xfrm>
          <a:off x="2019300" y="140676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83638</xdr:rowOff>
    </xdr:from>
    <xdr:to>
      <xdr:col>6</xdr:col>
      <xdr:colOff>38100</xdr:colOff>
      <xdr:row>82</xdr:row>
      <xdr:rowOff>13788</xdr:rowOff>
    </xdr:to>
    <xdr:sp macro="" textlink="">
      <xdr:nvSpPr>
        <xdr:cNvPr id="297" name="楕円 296">
          <a:extLst>
            <a:ext uri="{FF2B5EF4-FFF2-40B4-BE49-F238E27FC236}">
              <a16:creationId xmlns:a16="http://schemas.microsoft.com/office/drawing/2014/main" id="{D6D61777-5C92-465C-8C09-63C39E4AFB97}"/>
            </a:ext>
          </a:extLst>
        </xdr:cNvPr>
        <xdr:cNvSpPr/>
      </xdr:nvSpPr>
      <xdr:spPr>
        <a:xfrm>
          <a:off x="1079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134438</xdr:rowOff>
    </xdr:from>
    <xdr:to>
      <xdr:col>10</xdr:col>
      <xdr:colOff>114300</xdr:colOff>
      <xdr:row>82</xdr:row>
      <xdr:rowOff>8708</xdr:rowOff>
    </xdr:to>
    <xdr:cxnSp macro="">
      <xdr:nvCxnSpPr>
        <xdr:cNvPr id="298" name="直線コネクタ 297">
          <a:extLst>
            <a:ext uri="{FF2B5EF4-FFF2-40B4-BE49-F238E27FC236}">
              <a16:creationId xmlns:a16="http://schemas.microsoft.com/office/drawing/2014/main" id="{A950DC62-676E-4EE0-826E-EC5528B51E73}"/>
            </a:ext>
          </a:extLst>
        </xdr:cNvPr>
        <xdr:cNvCxnSpPr/>
      </xdr:nvCxnSpPr>
      <xdr:spPr>
        <a:xfrm>
          <a:off x="1130300" y="14021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99" name="n_1aveValue【公営住宅】&#10;有形固定資産減価償却率">
          <a:extLst>
            <a:ext uri="{FF2B5EF4-FFF2-40B4-BE49-F238E27FC236}">
              <a16:creationId xmlns:a16="http://schemas.microsoft.com/office/drawing/2014/main" id="{27108F90-D0BA-4ECB-870B-52B083F714CA}"/>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0" name="n_2aveValue【公営住宅】&#10;有形固定資産減価償却率">
          <a:extLst>
            <a:ext uri="{FF2B5EF4-FFF2-40B4-BE49-F238E27FC236}">
              <a16:creationId xmlns:a16="http://schemas.microsoft.com/office/drawing/2014/main" id="{1895BDC5-2DE7-4D36-852A-5DA181DBF6BD}"/>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1" name="n_3aveValue【公営住宅】&#10;有形固定資産減価償却率">
          <a:extLst>
            <a:ext uri="{FF2B5EF4-FFF2-40B4-BE49-F238E27FC236}">
              <a16:creationId xmlns:a16="http://schemas.microsoft.com/office/drawing/2014/main" id="{C9EAB96F-BDA3-49F8-BA8C-7781B3BAE4DD}"/>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02" name="n_4aveValue【公営住宅】&#10;有形固定資産減価償却率">
          <a:extLst>
            <a:ext uri="{FF2B5EF4-FFF2-40B4-BE49-F238E27FC236}">
              <a16:creationId xmlns:a16="http://schemas.microsoft.com/office/drawing/2014/main" id="{3E094BC5-597B-4CDD-B3DC-606C0F90F016}"/>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03" name="n_1mainValue【公営住宅】&#10;有形固定資産減価償却率">
          <a:extLst>
            <a:ext uri="{FF2B5EF4-FFF2-40B4-BE49-F238E27FC236}">
              <a16:creationId xmlns:a16="http://schemas.microsoft.com/office/drawing/2014/main" id="{3C55A39C-2061-4630-9BBA-FA7832BFA4C5}"/>
            </a:ext>
          </a:extLst>
        </xdr:cNvPr>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111958</xdr:rowOff>
    </xdr:from>
    <xdr:ext cx="405111" cy="259045"/>
    <xdr:sp macro="" textlink="">
      <xdr:nvSpPr>
        <xdr:cNvPr id="304" name="n_2mainValue【公営住宅】&#10;有形固定資産減価償却率">
          <a:extLst>
            <a:ext uri="{FF2B5EF4-FFF2-40B4-BE49-F238E27FC236}">
              <a16:creationId xmlns:a16="http://schemas.microsoft.com/office/drawing/2014/main" id="{06ECAAB2-C3B0-4C76-ADFB-6A41D9B6C1B2}"/>
            </a:ext>
          </a:extLst>
        </xdr:cNvPr>
        <xdr:cNvSpPr txBox="1"/>
      </xdr:nvSpPr>
      <xdr:spPr>
        <a:xfrm>
          <a:off x="2705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305" name="n_3mainValue【公営住宅】&#10;有形固定資産減価償却率">
          <a:extLst>
            <a:ext uri="{FF2B5EF4-FFF2-40B4-BE49-F238E27FC236}">
              <a16:creationId xmlns:a16="http://schemas.microsoft.com/office/drawing/2014/main" id="{2E3972C6-D7FD-43DE-A2F0-0C7D0FA48C2A}"/>
            </a:ext>
          </a:extLst>
        </xdr:cNvPr>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30315</xdr:rowOff>
    </xdr:from>
    <xdr:ext cx="405111" cy="259045"/>
    <xdr:sp macro="" textlink="">
      <xdr:nvSpPr>
        <xdr:cNvPr id="306" name="n_4mainValue【公営住宅】&#10;有形固定資産減価償却率">
          <a:extLst>
            <a:ext uri="{FF2B5EF4-FFF2-40B4-BE49-F238E27FC236}">
              <a16:creationId xmlns:a16="http://schemas.microsoft.com/office/drawing/2014/main" id="{6338C8A1-1A37-442B-A19D-0CDB1893E0FD}"/>
            </a:ext>
          </a:extLst>
        </xdr:cNvPr>
        <xdr:cNvSpPr txBox="1"/>
      </xdr:nvSpPr>
      <xdr:spPr>
        <a:xfrm>
          <a:off x="927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B6B8658-CE61-46A4-ABD2-B5DEE94589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F704D84-9379-4D3E-A0C5-9AC11F464C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B65B52EB-91F8-4185-82C0-430DF8839C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CDFD767C-1845-46A4-B8AF-CC64EA871C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51A9D5A7-566F-4FCA-990A-F9FA98F267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4A970383-815C-4874-86A1-A06F06DFEE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A0268889-C99C-41BA-AEBF-BF9B31F140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199F496A-862F-416F-BA96-5E3B3BB3F2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D3722903-D1BB-4F38-93B2-DC772DAFC5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6075AF3F-39F1-4CF9-8E2D-1EA0BAAED8B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FAE67EC7-1D64-4894-A2E3-9FB902374EE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DBE47AB1-3923-4177-953C-2E37CE7BF0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ABABDCEC-B12B-4D2D-852D-1FFFBA4E8E3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280C89B5-F819-48C9-9CBF-E50B7D65239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F09F022D-AAF8-4B74-901A-C4A5B75D37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2" name="テキスト ボックス 321">
          <a:extLst>
            <a:ext uri="{FF2B5EF4-FFF2-40B4-BE49-F238E27FC236}">
              <a16:creationId xmlns:a16="http://schemas.microsoft.com/office/drawing/2014/main" id="{BF3EFA60-A0EE-4F33-A4D2-BBCE290BED6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706033C5-E9C6-462A-9E1D-D4CE7F5402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4" name="テキスト ボックス 323">
          <a:extLst>
            <a:ext uri="{FF2B5EF4-FFF2-40B4-BE49-F238E27FC236}">
              <a16:creationId xmlns:a16="http://schemas.microsoft.com/office/drawing/2014/main" id="{B24AC9E2-5598-452C-A05E-58B51D804FC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AD65F372-4ABD-4CF6-9304-4D8EE71543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74135072-57E3-451D-881E-F49D678FD6B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2A2D381C-BB11-4FB2-8C61-5647469FC0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C369F256-FEC5-4811-9CB6-C514AEA04B5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E7B5C075-9212-4838-AA9C-884C85AB4AB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0" name="直線コネクタ 329">
          <a:extLst>
            <a:ext uri="{FF2B5EF4-FFF2-40B4-BE49-F238E27FC236}">
              <a16:creationId xmlns:a16="http://schemas.microsoft.com/office/drawing/2014/main" id="{16BB846B-62E0-4B9C-954F-F8481A870C21}"/>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1" name="【公営住宅】&#10;一人当たり面積最小値テキスト">
          <a:extLst>
            <a:ext uri="{FF2B5EF4-FFF2-40B4-BE49-F238E27FC236}">
              <a16:creationId xmlns:a16="http://schemas.microsoft.com/office/drawing/2014/main" id="{645134AF-85E6-45B5-B322-40F886D0C416}"/>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2" name="直線コネクタ 331">
          <a:extLst>
            <a:ext uri="{FF2B5EF4-FFF2-40B4-BE49-F238E27FC236}">
              <a16:creationId xmlns:a16="http://schemas.microsoft.com/office/drawing/2014/main" id="{81C670BB-5D26-4E73-A125-E50754A2EFD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3" name="【公営住宅】&#10;一人当たり面積最大値テキスト">
          <a:extLst>
            <a:ext uri="{FF2B5EF4-FFF2-40B4-BE49-F238E27FC236}">
              <a16:creationId xmlns:a16="http://schemas.microsoft.com/office/drawing/2014/main" id="{DBFBF14B-9CC7-475E-9111-50FCEACA10ED}"/>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4" name="直線コネクタ 333">
          <a:extLst>
            <a:ext uri="{FF2B5EF4-FFF2-40B4-BE49-F238E27FC236}">
              <a16:creationId xmlns:a16="http://schemas.microsoft.com/office/drawing/2014/main" id="{109FE9DE-7199-486E-B206-F1824C35D7EB}"/>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5" name="【公営住宅】&#10;一人当たり面積平均値テキスト">
          <a:extLst>
            <a:ext uri="{FF2B5EF4-FFF2-40B4-BE49-F238E27FC236}">
              <a16:creationId xmlns:a16="http://schemas.microsoft.com/office/drawing/2014/main" id="{CD9E1B91-3507-4827-8848-41EA412E5CC9}"/>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6" name="フローチャート: 判断 335">
          <a:extLst>
            <a:ext uri="{FF2B5EF4-FFF2-40B4-BE49-F238E27FC236}">
              <a16:creationId xmlns:a16="http://schemas.microsoft.com/office/drawing/2014/main" id="{7F727157-3CA7-4521-AB76-9F0150AE5ADE}"/>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7" name="フローチャート: 判断 336">
          <a:extLst>
            <a:ext uri="{FF2B5EF4-FFF2-40B4-BE49-F238E27FC236}">
              <a16:creationId xmlns:a16="http://schemas.microsoft.com/office/drawing/2014/main" id="{0CD87054-1ACA-44DF-8C1F-A5B9EC41795D}"/>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38" name="フローチャート: 判断 337">
          <a:extLst>
            <a:ext uri="{FF2B5EF4-FFF2-40B4-BE49-F238E27FC236}">
              <a16:creationId xmlns:a16="http://schemas.microsoft.com/office/drawing/2014/main" id="{C63217D0-3743-4D6B-BBEB-DEE308C5EDFA}"/>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39" name="フローチャート: 判断 338">
          <a:extLst>
            <a:ext uri="{FF2B5EF4-FFF2-40B4-BE49-F238E27FC236}">
              <a16:creationId xmlns:a16="http://schemas.microsoft.com/office/drawing/2014/main" id="{08E20410-21E4-4BAF-8B48-A50B0A5A424E}"/>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0" name="フローチャート: 判断 339">
          <a:extLst>
            <a:ext uri="{FF2B5EF4-FFF2-40B4-BE49-F238E27FC236}">
              <a16:creationId xmlns:a16="http://schemas.microsoft.com/office/drawing/2014/main" id="{A74888E4-9F95-4B2B-A4E2-C7037480E0F3}"/>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EEA45A-DD79-48A9-A233-D743D4FC0C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1F111F5-CAEB-4AEE-888C-4EE8A2AB57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3D254A3D-7E24-46C5-B9F6-1813C922B2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AFF9F52-48DF-4672-843F-4414BBFF6D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7BAE68D-96A1-4190-8529-CE912CAE95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163170</xdr:rowOff>
    </xdr:from>
    <xdr:to>
      <xdr:col>55</xdr:col>
      <xdr:colOff>50800</xdr:colOff>
      <xdr:row>85</xdr:row>
      <xdr:rowOff>93320</xdr:rowOff>
    </xdr:to>
    <xdr:sp macro="" textlink="">
      <xdr:nvSpPr>
        <xdr:cNvPr id="346" name="楕円 345">
          <a:extLst>
            <a:ext uri="{FF2B5EF4-FFF2-40B4-BE49-F238E27FC236}">
              <a16:creationId xmlns:a16="http://schemas.microsoft.com/office/drawing/2014/main" id="{289C3C81-223B-4957-8079-CAE3708DB19A}"/>
            </a:ext>
          </a:extLst>
        </xdr:cNvPr>
        <xdr:cNvSpPr/>
      </xdr:nvSpPr>
      <xdr:spPr>
        <a:xfrm>
          <a:off x="10426700" y="1456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14597</xdr:rowOff>
    </xdr:from>
    <xdr:ext cx="469744" cy="259045"/>
    <xdr:sp macro="" textlink="">
      <xdr:nvSpPr>
        <xdr:cNvPr id="347" name="【公営住宅】&#10;一人当たり面積該当値テキスト">
          <a:extLst>
            <a:ext uri="{FF2B5EF4-FFF2-40B4-BE49-F238E27FC236}">
              <a16:creationId xmlns:a16="http://schemas.microsoft.com/office/drawing/2014/main" id="{3F1B4F65-0342-4F0F-8BDF-6E5B85051BDE}"/>
            </a:ext>
          </a:extLst>
        </xdr:cNvPr>
        <xdr:cNvSpPr txBox="1"/>
      </xdr:nvSpPr>
      <xdr:spPr>
        <a:xfrm>
          <a:off x="10515600" y="144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158445</xdr:rowOff>
    </xdr:from>
    <xdr:to>
      <xdr:col>50</xdr:col>
      <xdr:colOff>165100</xdr:colOff>
      <xdr:row>85</xdr:row>
      <xdr:rowOff>88595</xdr:rowOff>
    </xdr:to>
    <xdr:sp macro="" textlink="">
      <xdr:nvSpPr>
        <xdr:cNvPr id="348" name="楕円 347">
          <a:extLst>
            <a:ext uri="{FF2B5EF4-FFF2-40B4-BE49-F238E27FC236}">
              <a16:creationId xmlns:a16="http://schemas.microsoft.com/office/drawing/2014/main" id="{A9BC06DF-7D41-4789-993D-6A69BE3FA284}"/>
            </a:ext>
          </a:extLst>
        </xdr:cNvPr>
        <xdr:cNvSpPr/>
      </xdr:nvSpPr>
      <xdr:spPr>
        <a:xfrm>
          <a:off x="9588500" y="145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37795</xdr:rowOff>
    </xdr:from>
    <xdr:to>
      <xdr:col>55</xdr:col>
      <xdr:colOff>0</xdr:colOff>
      <xdr:row>85</xdr:row>
      <xdr:rowOff>42520</xdr:rowOff>
    </xdr:to>
    <xdr:cxnSp macro="">
      <xdr:nvCxnSpPr>
        <xdr:cNvPr id="349" name="直線コネクタ 348">
          <a:extLst>
            <a:ext uri="{FF2B5EF4-FFF2-40B4-BE49-F238E27FC236}">
              <a16:creationId xmlns:a16="http://schemas.microsoft.com/office/drawing/2014/main" id="{18B162E1-9825-4176-84FC-01882E480AF3}"/>
            </a:ext>
          </a:extLst>
        </xdr:cNvPr>
        <xdr:cNvCxnSpPr/>
      </xdr:nvCxnSpPr>
      <xdr:spPr>
        <a:xfrm>
          <a:off x="9639300" y="14611045"/>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27687</xdr:rowOff>
    </xdr:from>
    <xdr:to>
      <xdr:col>46</xdr:col>
      <xdr:colOff>38100</xdr:colOff>
      <xdr:row>85</xdr:row>
      <xdr:rowOff>129287</xdr:rowOff>
    </xdr:to>
    <xdr:sp macro="" textlink="">
      <xdr:nvSpPr>
        <xdr:cNvPr id="350" name="楕円 349">
          <a:extLst>
            <a:ext uri="{FF2B5EF4-FFF2-40B4-BE49-F238E27FC236}">
              <a16:creationId xmlns:a16="http://schemas.microsoft.com/office/drawing/2014/main" id="{ABB10AE5-255E-4FCD-B124-8434AFF811F6}"/>
            </a:ext>
          </a:extLst>
        </xdr:cNvPr>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37795</xdr:rowOff>
    </xdr:from>
    <xdr:to>
      <xdr:col>50</xdr:col>
      <xdr:colOff>114300</xdr:colOff>
      <xdr:row>85</xdr:row>
      <xdr:rowOff>78487</xdr:rowOff>
    </xdr:to>
    <xdr:cxnSp macro="">
      <xdr:nvCxnSpPr>
        <xdr:cNvPr id="351" name="直線コネクタ 350">
          <a:extLst>
            <a:ext uri="{FF2B5EF4-FFF2-40B4-BE49-F238E27FC236}">
              <a16:creationId xmlns:a16="http://schemas.microsoft.com/office/drawing/2014/main" id="{C296567F-122E-43FF-87D8-6ED8C825DA85}"/>
            </a:ext>
          </a:extLst>
        </xdr:cNvPr>
        <xdr:cNvCxnSpPr/>
      </xdr:nvCxnSpPr>
      <xdr:spPr>
        <a:xfrm flipV="1">
          <a:off x="8750300" y="14611045"/>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30048</xdr:rowOff>
    </xdr:from>
    <xdr:to>
      <xdr:col>41</xdr:col>
      <xdr:colOff>101600</xdr:colOff>
      <xdr:row>85</xdr:row>
      <xdr:rowOff>131648</xdr:rowOff>
    </xdr:to>
    <xdr:sp macro="" textlink="">
      <xdr:nvSpPr>
        <xdr:cNvPr id="352" name="楕円 351">
          <a:extLst>
            <a:ext uri="{FF2B5EF4-FFF2-40B4-BE49-F238E27FC236}">
              <a16:creationId xmlns:a16="http://schemas.microsoft.com/office/drawing/2014/main" id="{4AC75FB0-128D-417D-A421-CDA4CD922485}"/>
            </a:ext>
          </a:extLst>
        </xdr:cNvPr>
        <xdr:cNvSpPr/>
      </xdr:nvSpPr>
      <xdr:spPr>
        <a:xfrm>
          <a:off x="7810500" y="14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78487</xdr:rowOff>
    </xdr:from>
    <xdr:to>
      <xdr:col>45</xdr:col>
      <xdr:colOff>177800</xdr:colOff>
      <xdr:row>85</xdr:row>
      <xdr:rowOff>80848</xdr:rowOff>
    </xdr:to>
    <xdr:cxnSp macro="">
      <xdr:nvCxnSpPr>
        <xdr:cNvPr id="353" name="直線コネクタ 352">
          <a:extLst>
            <a:ext uri="{FF2B5EF4-FFF2-40B4-BE49-F238E27FC236}">
              <a16:creationId xmlns:a16="http://schemas.microsoft.com/office/drawing/2014/main" id="{02C41A03-6468-4A20-931E-76FBAD832A31}"/>
            </a:ext>
          </a:extLst>
        </xdr:cNvPr>
        <xdr:cNvCxnSpPr/>
      </xdr:nvCxnSpPr>
      <xdr:spPr>
        <a:xfrm flipV="1">
          <a:off x="7861300" y="14651737"/>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54" name="n_1aveValue【公営住宅】&#10;一人当たり面積">
          <a:extLst>
            <a:ext uri="{FF2B5EF4-FFF2-40B4-BE49-F238E27FC236}">
              <a16:creationId xmlns:a16="http://schemas.microsoft.com/office/drawing/2014/main" id="{E0A748F7-CF82-4E4F-B0C3-DD058E4E47E4}"/>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5" name="n_2aveValue【公営住宅】&#10;一人当たり面積">
          <a:extLst>
            <a:ext uri="{FF2B5EF4-FFF2-40B4-BE49-F238E27FC236}">
              <a16:creationId xmlns:a16="http://schemas.microsoft.com/office/drawing/2014/main" id="{6E7EFE1C-75CE-436C-994E-8CB5E0E73F51}"/>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6" name="n_3aveValue【公営住宅】&#10;一人当たり面積">
          <a:extLst>
            <a:ext uri="{FF2B5EF4-FFF2-40B4-BE49-F238E27FC236}">
              <a16:creationId xmlns:a16="http://schemas.microsoft.com/office/drawing/2014/main" id="{B8BF320A-790F-46AD-BD73-2A034F841306}"/>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7" name="n_4aveValue【公営住宅】&#10;一人当たり面積">
          <a:extLst>
            <a:ext uri="{FF2B5EF4-FFF2-40B4-BE49-F238E27FC236}">
              <a16:creationId xmlns:a16="http://schemas.microsoft.com/office/drawing/2014/main" id="{82A61FE0-5E80-4F17-B322-9209A9DB042F}"/>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105122</xdr:rowOff>
    </xdr:from>
    <xdr:ext cx="469744" cy="259045"/>
    <xdr:sp macro="" textlink="">
      <xdr:nvSpPr>
        <xdr:cNvPr id="358" name="n_1mainValue【公営住宅】&#10;一人当たり面積">
          <a:extLst>
            <a:ext uri="{FF2B5EF4-FFF2-40B4-BE49-F238E27FC236}">
              <a16:creationId xmlns:a16="http://schemas.microsoft.com/office/drawing/2014/main" id="{3A5828C4-FEA5-4F1C-9343-A41CD10BBD7A}"/>
            </a:ext>
          </a:extLst>
        </xdr:cNvPr>
        <xdr:cNvSpPr txBox="1"/>
      </xdr:nvSpPr>
      <xdr:spPr>
        <a:xfrm>
          <a:off x="9391727" y="143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120414</xdr:rowOff>
    </xdr:from>
    <xdr:ext cx="469744" cy="259045"/>
    <xdr:sp macro="" textlink="">
      <xdr:nvSpPr>
        <xdr:cNvPr id="359" name="n_2mainValue【公営住宅】&#10;一人当たり面積">
          <a:extLst>
            <a:ext uri="{FF2B5EF4-FFF2-40B4-BE49-F238E27FC236}">
              <a16:creationId xmlns:a16="http://schemas.microsoft.com/office/drawing/2014/main" id="{B69F772E-64E6-4D20-A60B-48178F7209AE}"/>
            </a:ext>
          </a:extLst>
        </xdr:cNvPr>
        <xdr:cNvSpPr txBox="1"/>
      </xdr:nvSpPr>
      <xdr:spPr>
        <a:xfrm>
          <a:off x="8515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148175</xdr:rowOff>
    </xdr:from>
    <xdr:ext cx="469744" cy="259045"/>
    <xdr:sp macro="" textlink="">
      <xdr:nvSpPr>
        <xdr:cNvPr id="360" name="n_3mainValue【公営住宅】&#10;一人当たり面積">
          <a:extLst>
            <a:ext uri="{FF2B5EF4-FFF2-40B4-BE49-F238E27FC236}">
              <a16:creationId xmlns:a16="http://schemas.microsoft.com/office/drawing/2014/main" id="{0BFD5D96-5CD7-47F4-9FD6-A13232A4454C}"/>
            </a:ext>
          </a:extLst>
        </xdr:cNvPr>
        <xdr:cNvSpPr txBox="1"/>
      </xdr:nvSpPr>
      <xdr:spPr>
        <a:xfrm>
          <a:off x="7626427" y="1437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40662BFA-E6C9-428A-B016-F1AF7C529B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56077345-99C1-4B6F-BBBD-39CE57EB0DE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F8766184-E6C5-4959-AD7A-F817BCAA37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59DA7C9C-0891-490D-A1ED-20C457DAA5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F886CC83-22DD-43FB-B5F2-F7D42748FB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1BFADE1A-30C5-4AFD-A06F-E9F0EA56EE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BA54A86A-FFC9-4E59-BEA4-8731987AEE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5AA805C1-76D3-47F5-A3BD-D6DCC745043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C5CB9BC-130C-415A-922E-81900FD54A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18378B4F-F290-4209-A5AC-6CB340DC2F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A6DF7915-22BB-45AD-9609-4C7185100A7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26E3C89D-693C-4B0E-879C-241CDD92D7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205368F9-4A33-4605-B09A-944812CC04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42D6C6D4-7BC8-4009-A9CA-26138B80A9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C4EC33FF-9538-4F19-AF06-7150ECE5D3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80541A8B-AF01-4053-B340-2B2ABDED2A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6E71DCEA-B358-4E05-8041-DA2824A2AE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74428E90-69E1-4575-BC50-161EA8E834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BC643878-90F5-4909-9F92-BB7C60E6D3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DCD5513D-90A7-437D-A88C-8EB1FD389D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24E092D7-06CD-48BA-BA3F-63D270F944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AAB663C6-85EA-4267-A9E4-1660666056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AB39CB15-3122-4206-AB51-8AC3EA5675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040ADE77-170E-47E4-AF4F-57F2A36BEB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C1E1FB7D-6369-492B-A66C-328FC1BA59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1BB8F10-CFEF-43EA-9079-BC5CC5F42C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1541226A-327D-496C-8F71-58ED6B29AD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35694E66-6422-47BB-BE3B-746F3DB6CE0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CEA585EA-6E78-4731-9AC4-ECC0EB4E0AF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3EAE2BB1-FAD0-4DDE-88C6-6CCEC9621D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D714A342-E7D9-4C31-9D97-E867C43BFF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25E88672-013F-4F79-B386-A4DF10BF44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2CDB0355-0E4D-41DC-A52B-33430A93EAF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4D650149-F2EF-4248-B330-19272101E7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ACCEE176-EA89-46AB-B73B-7E1283EA0F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AE8B18A9-8BB1-443B-984D-8BE9C1DE401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E45CE8CD-811A-4364-95CC-9285D173230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CAD95E0C-9F91-4ECC-90CB-C0107C7A50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6899B51E-5B8E-435B-AE1D-D8E5412996C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21CD8BEC-8AAC-4487-9058-3205546DA1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24EB5F9F-CD86-4EC5-8196-75B5187716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6497600F-5E4D-46FA-B3ED-2DE0ED9E7209}"/>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0529BA20-CAE0-42AA-BE22-8E2DD335859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D5EF3F91-7D0A-49F7-92EF-B904A84573A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9846467C-88F1-4645-9CEA-F357CD85081E}"/>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6" name="直線コネクタ 405">
          <a:extLst>
            <a:ext uri="{FF2B5EF4-FFF2-40B4-BE49-F238E27FC236}">
              <a16:creationId xmlns:a16="http://schemas.microsoft.com/office/drawing/2014/main" id="{700712C6-790D-4A17-953E-A0DD6C329C4F}"/>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BB4D0F39-C552-4E04-A14D-066EF1BD3EE4}"/>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08" name="フローチャート: 判断 407">
          <a:extLst>
            <a:ext uri="{FF2B5EF4-FFF2-40B4-BE49-F238E27FC236}">
              <a16:creationId xmlns:a16="http://schemas.microsoft.com/office/drawing/2014/main" id="{F5D08BF6-AB72-4F63-8CC3-614AB637B799}"/>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09" name="フローチャート: 判断 408">
          <a:extLst>
            <a:ext uri="{FF2B5EF4-FFF2-40B4-BE49-F238E27FC236}">
              <a16:creationId xmlns:a16="http://schemas.microsoft.com/office/drawing/2014/main" id="{8B757631-6FD3-4816-A554-D27E84BD7EDA}"/>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0" name="フローチャート: 判断 409">
          <a:extLst>
            <a:ext uri="{FF2B5EF4-FFF2-40B4-BE49-F238E27FC236}">
              <a16:creationId xmlns:a16="http://schemas.microsoft.com/office/drawing/2014/main" id="{3F2C8BE7-566C-4BD2-ACA9-65DB5B84831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1" name="フローチャート: 判断 410">
          <a:extLst>
            <a:ext uri="{FF2B5EF4-FFF2-40B4-BE49-F238E27FC236}">
              <a16:creationId xmlns:a16="http://schemas.microsoft.com/office/drawing/2014/main" id="{F2B0CEE6-85A3-4868-8E13-4D9991F398A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2" name="フローチャート: 判断 411">
          <a:extLst>
            <a:ext uri="{FF2B5EF4-FFF2-40B4-BE49-F238E27FC236}">
              <a16:creationId xmlns:a16="http://schemas.microsoft.com/office/drawing/2014/main" id="{21199967-203F-47D9-AF53-901787B6C5B6}"/>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C4C749E-8939-4217-993D-3B53B8FA8F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5B0D7FC-4058-4BF7-993C-8D282D940F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7C80054-277E-4450-96EA-CC616F1DCF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B97EFD9-A34B-4DF0-A89B-2363DA5BCE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0E9D439-967C-4FCA-9D5D-5927D5BA4A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31931</xdr:rowOff>
    </xdr:from>
    <xdr:to>
      <xdr:col>85</xdr:col>
      <xdr:colOff>177800</xdr:colOff>
      <xdr:row>41</xdr:row>
      <xdr:rowOff>133531</xdr:rowOff>
    </xdr:to>
    <xdr:sp macro="" textlink="">
      <xdr:nvSpPr>
        <xdr:cNvPr id="418" name="楕円 417">
          <a:extLst>
            <a:ext uri="{FF2B5EF4-FFF2-40B4-BE49-F238E27FC236}">
              <a16:creationId xmlns:a16="http://schemas.microsoft.com/office/drawing/2014/main" id="{B55A4CF7-4525-44E4-AC3B-6BFE5686F55E}"/>
            </a:ext>
          </a:extLst>
        </xdr:cNvPr>
        <xdr:cNvSpPr/>
      </xdr:nvSpPr>
      <xdr:spPr>
        <a:xfrm>
          <a:off x="162687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10358</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6BE81EC9-247C-4515-8003-FDF7CD654A88}"/>
            </a:ext>
          </a:extLst>
        </xdr:cNvPr>
        <xdr:cNvSpPr txBox="1"/>
      </xdr:nvSpPr>
      <xdr:spPr>
        <a:xfrm>
          <a:off x="16357600"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31931</xdr:rowOff>
    </xdr:from>
    <xdr:to>
      <xdr:col>81</xdr:col>
      <xdr:colOff>101600</xdr:colOff>
      <xdr:row>41</xdr:row>
      <xdr:rowOff>133531</xdr:rowOff>
    </xdr:to>
    <xdr:sp macro="" textlink="">
      <xdr:nvSpPr>
        <xdr:cNvPr id="420" name="楕円 419">
          <a:extLst>
            <a:ext uri="{FF2B5EF4-FFF2-40B4-BE49-F238E27FC236}">
              <a16:creationId xmlns:a16="http://schemas.microsoft.com/office/drawing/2014/main" id="{2397AB8C-4B46-4F6B-9EAF-294722A406C9}"/>
            </a:ext>
          </a:extLst>
        </xdr:cNvPr>
        <xdr:cNvSpPr/>
      </xdr:nvSpPr>
      <xdr:spPr>
        <a:xfrm>
          <a:off x="15430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82731</xdr:rowOff>
    </xdr:from>
    <xdr:to>
      <xdr:col>85</xdr:col>
      <xdr:colOff>127000</xdr:colOff>
      <xdr:row>41</xdr:row>
      <xdr:rowOff>82731</xdr:rowOff>
    </xdr:to>
    <xdr:cxnSp macro="">
      <xdr:nvCxnSpPr>
        <xdr:cNvPr id="421" name="直線コネクタ 420">
          <a:extLst>
            <a:ext uri="{FF2B5EF4-FFF2-40B4-BE49-F238E27FC236}">
              <a16:creationId xmlns:a16="http://schemas.microsoft.com/office/drawing/2014/main" id="{66A7B959-0B9D-4C7E-BB28-53DDA349B355}"/>
            </a:ext>
          </a:extLst>
        </xdr:cNvPr>
        <xdr:cNvCxnSpPr/>
      </xdr:nvCxnSpPr>
      <xdr:spPr>
        <a:xfrm>
          <a:off x="15481300" y="71121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167459</xdr:rowOff>
    </xdr:from>
    <xdr:to>
      <xdr:col>76</xdr:col>
      <xdr:colOff>165100</xdr:colOff>
      <xdr:row>41</xdr:row>
      <xdr:rowOff>97609</xdr:rowOff>
    </xdr:to>
    <xdr:sp macro="" textlink="">
      <xdr:nvSpPr>
        <xdr:cNvPr id="422" name="楕円 421">
          <a:extLst>
            <a:ext uri="{FF2B5EF4-FFF2-40B4-BE49-F238E27FC236}">
              <a16:creationId xmlns:a16="http://schemas.microsoft.com/office/drawing/2014/main" id="{5BC2596D-D2C2-4953-891A-E9575830854F}"/>
            </a:ext>
          </a:extLst>
        </xdr:cNvPr>
        <xdr:cNvSpPr/>
      </xdr:nvSpPr>
      <xdr:spPr>
        <a:xfrm>
          <a:off x="14541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46809</xdr:rowOff>
    </xdr:from>
    <xdr:to>
      <xdr:col>81</xdr:col>
      <xdr:colOff>50800</xdr:colOff>
      <xdr:row>41</xdr:row>
      <xdr:rowOff>82731</xdr:rowOff>
    </xdr:to>
    <xdr:cxnSp macro="">
      <xdr:nvCxnSpPr>
        <xdr:cNvPr id="423" name="直線コネクタ 422">
          <a:extLst>
            <a:ext uri="{FF2B5EF4-FFF2-40B4-BE49-F238E27FC236}">
              <a16:creationId xmlns:a16="http://schemas.microsoft.com/office/drawing/2014/main" id="{0903EFF8-AA9D-41D1-9B34-7DC257758BDC}"/>
            </a:ext>
          </a:extLst>
        </xdr:cNvPr>
        <xdr:cNvCxnSpPr/>
      </xdr:nvCxnSpPr>
      <xdr:spPr>
        <a:xfrm>
          <a:off x="14592300" y="70762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424" name="楕円 423">
          <a:extLst>
            <a:ext uri="{FF2B5EF4-FFF2-40B4-BE49-F238E27FC236}">
              <a16:creationId xmlns:a16="http://schemas.microsoft.com/office/drawing/2014/main" id="{C945FCE0-76F4-470D-A2F0-AE1A1B6237F5}"/>
            </a:ext>
          </a:extLst>
        </xdr:cNvPr>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46809</xdr:rowOff>
    </xdr:to>
    <xdr:cxnSp macro="">
      <xdr:nvCxnSpPr>
        <xdr:cNvPr id="425" name="直線コネクタ 424">
          <a:extLst>
            <a:ext uri="{FF2B5EF4-FFF2-40B4-BE49-F238E27FC236}">
              <a16:creationId xmlns:a16="http://schemas.microsoft.com/office/drawing/2014/main" id="{6E7687AF-E674-4854-A401-6348DE320FDD}"/>
            </a:ext>
          </a:extLst>
        </xdr:cNvPr>
        <xdr:cNvCxnSpPr/>
      </xdr:nvCxnSpPr>
      <xdr:spPr>
        <a:xfrm>
          <a:off x="13703300" y="70403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95613</xdr:rowOff>
    </xdr:from>
    <xdr:to>
      <xdr:col>67</xdr:col>
      <xdr:colOff>101600</xdr:colOff>
      <xdr:row>41</xdr:row>
      <xdr:rowOff>25763</xdr:rowOff>
    </xdr:to>
    <xdr:sp macro="" textlink="">
      <xdr:nvSpPr>
        <xdr:cNvPr id="426" name="楕円 425">
          <a:extLst>
            <a:ext uri="{FF2B5EF4-FFF2-40B4-BE49-F238E27FC236}">
              <a16:creationId xmlns:a16="http://schemas.microsoft.com/office/drawing/2014/main" id="{D9E2C2F1-A44A-4E37-9BCD-F08971339955}"/>
            </a:ext>
          </a:extLst>
        </xdr:cNvPr>
        <xdr:cNvSpPr/>
      </xdr:nvSpPr>
      <xdr:spPr>
        <a:xfrm>
          <a:off x="12763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146413</xdr:rowOff>
    </xdr:from>
    <xdr:to>
      <xdr:col>71</xdr:col>
      <xdr:colOff>177800</xdr:colOff>
      <xdr:row>41</xdr:row>
      <xdr:rowOff>10885</xdr:rowOff>
    </xdr:to>
    <xdr:cxnSp macro="">
      <xdr:nvCxnSpPr>
        <xdr:cNvPr id="427" name="直線コネクタ 426">
          <a:extLst>
            <a:ext uri="{FF2B5EF4-FFF2-40B4-BE49-F238E27FC236}">
              <a16:creationId xmlns:a16="http://schemas.microsoft.com/office/drawing/2014/main" id="{D67A18B7-ED50-448D-BE8F-FB5F3A0A87DF}"/>
            </a:ext>
          </a:extLst>
        </xdr:cNvPr>
        <xdr:cNvCxnSpPr/>
      </xdr:nvCxnSpPr>
      <xdr:spPr>
        <a:xfrm>
          <a:off x="12814300" y="70044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a:extLst>
            <a:ext uri="{FF2B5EF4-FFF2-40B4-BE49-F238E27FC236}">
              <a16:creationId xmlns:a16="http://schemas.microsoft.com/office/drawing/2014/main" id="{500FE39F-A4C2-42E1-B395-B244085E34A2}"/>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a:extLst>
            <a:ext uri="{FF2B5EF4-FFF2-40B4-BE49-F238E27FC236}">
              <a16:creationId xmlns:a16="http://schemas.microsoft.com/office/drawing/2014/main" id="{4E1C9AE6-EA6F-49F9-8C6B-6FD3A0BE0E83}"/>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a:extLst>
            <a:ext uri="{FF2B5EF4-FFF2-40B4-BE49-F238E27FC236}">
              <a16:creationId xmlns:a16="http://schemas.microsoft.com/office/drawing/2014/main" id="{97AEE0CD-9223-46DE-BC36-7AF92B95A74E}"/>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a:extLst>
            <a:ext uri="{FF2B5EF4-FFF2-40B4-BE49-F238E27FC236}">
              <a16:creationId xmlns:a16="http://schemas.microsoft.com/office/drawing/2014/main" id="{F23EED01-AD78-4762-A268-3E718C3A4A5E}"/>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124658</xdr:rowOff>
    </xdr:from>
    <xdr:ext cx="405111" cy="259045"/>
    <xdr:sp macro="" textlink="">
      <xdr:nvSpPr>
        <xdr:cNvPr id="432" name="n_1mainValue【認定こども園・幼稚園・保育所】&#10;有形固定資産減価償却率">
          <a:extLst>
            <a:ext uri="{FF2B5EF4-FFF2-40B4-BE49-F238E27FC236}">
              <a16:creationId xmlns:a16="http://schemas.microsoft.com/office/drawing/2014/main" id="{5ED92ECF-B264-48A5-B239-062587C47012}"/>
            </a:ext>
          </a:extLst>
        </xdr:cNvPr>
        <xdr:cNvSpPr txBox="1"/>
      </xdr:nvSpPr>
      <xdr:spPr>
        <a:xfrm>
          <a:off x="152660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88736</xdr:rowOff>
    </xdr:from>
    <xdr:ext cx="405111" cy="259045"/>
    <xdr:sp macro="" textlink="">
      <xdr:nvSpPr>
        <xdr:cNvPr id="433" name="n_2mainValue【認定こども園・幼稚園・保育所】&#10;有形固定資産減価償却率">
          <a:extLst>
            <a:ext uri="{FF2B5EF4-FFF2-40B4-BE49-F238E27FC236}">
              <a16:creationId xmlns:a16="http://schemas.microsoft.com/office/drawing/2014/main" id="{4FDA23B2-C634-44C2-9A50-4D074595A075}"/>
            </a:ext>
          </a:extLst>
        </xdr:cNvPr>
        <xdr:cNvSpPr txBox="1"/>
      </xdr:nvSpPr>
      <xdr:spPr>
        <a:xfrm>
          <a:off x="14389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434" name="n_3mainValue【認定こども園・幼稚園・保育所】&#10;有形固定資産減価償却率">
          <a:extLst>
            <a:ext uri="{FF2B5EF4-FFF2-40B4-BE49-F238E27FC236}">
              <a16:creationId xmlns:a16="http://schemas.microsoft.com/office/drawing/2014/main" id="{6519D4EA-5D5D-48F8-996D-42AA008A7FD3}"/>
            </a:ext>
          </a:extLst>
        </xdr:cNvPr>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16890</xdr:rowOff>
    </xdr:from>
    <xdr:ext cx="405111" cy="259045"/>
    <xdr:sp macro="" textlink="">
      <xdr:nvSpPr>
        <xdr:cNvPr id="435" name="n_4mainValue【認定こども園・幼稚園・保育所】&#10;有形固定資産減価償却率">
          <a:extLst>
            <a:ext uri="{FF2B5EF4-FFF2-40B4-BE49-F238E27FC236}">
              <a16:creationId xmlns:a16="http://schemas.microsoft.com/office/drawing/2014/main" id="{718CDCEC-3C9C-4388-A507-92E337C90D8C}"/>
            </a:ext>
          </a:extLst>
        </xdr:cNvPr>
        <xdr:cNvSpPr txBox="1"/>
      </xdr:nvSpPr>
      <xdr:spPr>
        <a:xfrm>
          <a:off x="12611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55F27D4A-CB7B-4005-9732-6777475D94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ACCCF815-AE72-4CC1-BA1A-A462B319C2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50453BA2-7344-4CD3-8A85-C0981DBD6E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14BCCAB8-2F67-48EC-AFA9-69898D89BB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2BC21E7E-3641-427A-B58C-B2E5542DF7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ECDCF465-2E36-4CE1-B094-1A69604468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54E50E78-8E35-4EDB-B8C5-55C0182355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F9CE36C0-74AD-4D0D-9969-A8A8733D12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3F3A0E39-DD4A-47C8-9C03-252CE38610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533E030-9A75-45F8-BEE8-29B151FE73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2222D8C7-3D7A-45B9-80E5-8C0C89D1734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7" name="テキスト ボックス 446">
          <a:extLst>
            <a:ext uri="{FF2B5EF4-FFF2-40B4-BE49-F238E27FC236}">
              <a16:creationId xmlns:a16="http://schemas.microsoft.com/office/drawing/2014/main" id="{D8DAAE1E-84CA-4875-B21F-5C8E70928A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B3FE1676-488F-4231-92E8-6570094B67A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9" name="テキスト ボックス 448">
          <a:extLst>
            <a:ext uri="{FF2B5EF4-FFF2-40B4-BE49-F238E27FC236}">
              <a16:creationId xmlns:a16="http://schemas.microsoft.com/office/drawing/2014/main" id="{6E9FF094-A424-451B-B9EA-44857ADF223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BAAB2D47-D33D-434B-9D50-6AAE0C37D1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1" name="テキスト ボックス 450">
          <a:extLst>
            <a:ext uri="{FF2B5EF4-FFF2-40B4-BE49-F238E27FC236}">
              <a16:creationId xmlns:a16="http://schemas.microsoft.com/office/drawing/2014/main" id="{F0796FCA-1039-4F62-923A-B848DC13897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A8D39466-C20B-4A10-9C12-94A2D678D00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3" name="テキスト ボックス 452">
          <a:extLst>
            <a:ext uri="{FF2B5EF4-FFF2-40B4-BE49-F238E27FC236}">
              <a16:creationId xmlns:a16="http://schemas.microsoft.com/office/drawing/2014/main" id="{15592FC9-AF12-4B99-80F3-6131CE39BDD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FB2A3A75-4662-49F6-8D1A-957B3F8250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8F70EAE6-6EE4-4DF7-BEAD-ABE945F755C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3FA16C5C-D60F-4B80-B161-A540EF484A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7" name="直線コネクタ 456">
          <a:extLst>
            <a:ext uri="{FF2B5EF4-FFF2-40B4-BE49-F238E27FC236}">
              <a16:creationId xmlns:a16="http://schemas.microsoft.com/office/drawing/2014/main" id="{10644603-1B70-4B05-9763-A37436B9F987}"/>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D5E533FC-7D1D-43E1-A3F6-8D4FBF1C701C}"/>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9" name="直線コネクタ 458">
          <a:extLst>
            <a:ext uri="{FF2B5EF4-FFF2-40B4-BE49-F238E27FC236}">
              <a16:creationId xmlns:a16="http://schemas.microsoft.com/office/drawing/2014/main" id="{754B1CBD-C9CD-4B87-84D8-E0F236FE246E}"/>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26CE1CE6-0B25-4905-8D04-E81194CF55EE}"/>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1" name="直線コネクタ 460">
          <a:extLst>
            <a:ext uri="{FF2B5EF4-FFF2-40B4-BE49-F238E27FC236}">
              <a16:creationId xmlns:a16="http://schemas.microsoft.com/office/drawing/2014/main" id="{A33FAD15-C68D-4722-BD5C-318B32FDF7C5}"/>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E6B37EA2-6361-44DB-ABF5-61A101F67928}"/>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3" name="フローチャート: 判断 462">
          <a:extLst>
            <a:ext uri="{FF2B5EF4-FFF2-40B4-BE49-F238E27FC236}">
              <a16:creationId xmlns:a16="http://schemas.microsoft.com/office/drawing/2014/main" id="{38CB11AD-F5A5-4B4C-91F4-0291EF834EBB}"/>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4" name="フローチャート: 判断 463">
          <a:extLst>
            <a:ext uri="{FF2B5EF4-FFF2-40B4-BE49-F238E27FC236}">
              <a16:creationId xmlns:a16="http://schemas.microsoft.com/office/drawing/2014/main" id="{6ADA3641-A185-4B2D-9AEA-56686CFFFE32}"/>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5" name="フローチャート: 判断 464">
          <a:extLst>
            <a:ext uri="{FF2B5EF4-FFF2-40B4-BE49-F238E27FC236}">
              <a16:creationId xmlns:a16="http://schemas.microsoft.com/office/drawing/2014/main" id="{C512884B-4BEF-4A53-826E-11F83004B4DE}"/>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6" name="フローチャート: 判断 465">
          <a:extLst>
            <a:ext uri="{FF2B5EF4-FFF2-40B4-BE49-F238E27FC236}">
              <a16:creationId xmlns:a16="http://schemas.microsoft.com/office/drawing/2014/main" id="{735527DE-8940-4800-8313-6D9172B325FD}"/>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7" name="フローチャート: 判断 466">
          <a:extLst>
            <a:ext uri="{FF2B5EF4-FFF2-40B4-BE49-F238E27FC236}">
              <a16:creationId xmlns:a16="http://schemas.microsoft.com/office/drawing/2014/main" id="{39146154-DB79-4B42-B662-D7CE8B049003}"/>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68562CB-0DB5-404B-B572-2FA21B3CEC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AB2F59C-521D-43E1-9CC4-434BA9D6229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7F858D7F-CE8A-450C-BCD1-0E6B3C46E1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45C951D-D333-497A-BA70-4CB33A8F1D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91C063EB-1A48-4771-8430-BAE6B9C6F5C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132385</xdr:rowOff>
    </xdr:from>
    <xdr:to>
      <xdr:col>116</xdr:col>
      <xdr:colOff>114300</xdr:colOff>
      <xdr:row>41</xdr:row>
      <xdr:rowOff>62535</xdr:rowOff>
    </xdr:to>
    <xdr:sp macro="" textlink="">
      <xdr:nvSpPr>
        <xdr:cNvPr id="473" name="楕円 472">
          <a:extLst>
            <a:ext uri="{FF2B5EF4-FFF2-40B4-BE49-F238E27FC236}">
              <a16:creationId xmlns:a16="http://schemas.microsoft.com/office/drawing/2014/main" id="{079E3E3B-2B25-4369-BBB9-A4C17E5CC170}"/>
            </a:ext>
          </a:extLst>
        </xdr:cNvPr>
        <xdr:cNvSpPr/>
      </xdr:nvSpPr>
      <xdr:spPr>
        <a:xfrm>
          <a:off x="22110700" y="6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47312</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id="{EDDEDFB2-4304-47FA-91E0-56FE60EB3AE3}"/>
            </a:ext>
          </a:extLst>
        </xdr:cNvPr>
        <xdr:cNvSpPr txBox="1"/>
      </xdr:nvSpPr>
      <xdr:spPr>
        <a:xfrm>
          <a:off x="22199600" y="69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134214</xdr:rowOff>
    </xdr:from>
    <xdr:to>
      <xdr:col>112</xdr:col>
      <xdr:colOff>38100</xdr:colOff>
      <xdr:row>41</xdr:row>
      <xdr:rowOff>64364</xdr:rowOff>
    </xdr:to>
    <xdr:sp macro="" textlink="">
      <xdr:nvSpPr>
        <xdr:cNvPr id="475" name="楕円 474">
          <a:extLst>
            <a:ext uri="{FF2B5EF4-FFF2-40B4-BE49-F238E27FC236}">
              <a16:creationId xmlns:a16="http://schemas.microsoft.com/office/drawing/2014/main" id="{18109A35-FC75-427A-819E-F75A93C4951C}"/>
            </a:ext>
          </a:extLst>
        </xdr:cNvPr>
        <xdr:cNvSpPr/>
      </xdr:nvSpPr>
      <xdr:spPr>
        <a:xfrm>
          <a:off x="21272500" y="69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11735</xdr:rowOff>
    </xdr:from>
    <xdr:to>
      <xdr:col>116</xdr:col>
      <xdr:colOff>63500</xdr:colOff>
      <xdr:row>41</xdr:row>
      <xdr:rowOff>13564</xdr:rowOff>
    </xdr:to>
    <xdr:cxnSp macro="">
      <xdr:nvCxnSpPr>
        <xdr:cNvPr id="476" name="直線コネクタ 475">
          <a:extLst>
            <a:ext uri="{FF2B5EF4-FFF2-40B4-BE49-F238E27FC236}">
              <a16:creationId xmlns:a16="http://schemas.microsoft.com/office/drawing/2014/main" id="{34FB81E2-BD6A-452F-95C4-0C268F67251C}"/>
            </a:ext>
          </a:extLst>
        </xdr:cNvPr>
        <xdr:cNvCxnSpPr/>
      </xdr:nvCxnSpPr>
      <xdr:spPr>
        <a:xfrm flipV="1">
          <a:off x="21323300" y="704118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477" name="楕円 476">
          <a:extLst>
            <a:ext uri="{FF2B5EF4-FFF2-40B4-BE49-F238E27FC236}">
              <a16:creationId xmlns:a16="http://schemas.microsoft.com/office/drawing/2014/main" id="{3FD23311-FA9E-45C9-BF4D-FC118767612D}"/>
            </a:ext>
          </a:extLst>
        </xdr:cNvPr>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13564</xdr:rowOff>
    </xdr:from>
    <xdr:to>
      <xdr:col>111</xdr:col>
      <xdr:colOff>177800</xdr:colOff>
      <xdr:row>41</xdr:row>
      <xdr:rowOff>14478</xdr:rowOff>
    </xdr:to>
    <xdr:cxnSp macro="">
      <xdr:nvCxnSpPr>
        <xdr:cNvPr id="478" name="直線コネクタ 477">
          <a:extLst>
            <a:ext uri="{FF2B5EF4-FFF2-40B4-BE49-F238E27FC236}">
              <a16:creationId xmlns:a16="http://schemas.microsoft.com/office/drawing/2014/main" id="{AC266EE2-C6D5-4103-B149-458F07CED750}"/>
            </a:ext>
          </a:extLst>
        </xdr:cNvPr>
        <xdr:cNvCxnSpPr/>
      </xdr:nvCxnSpPr>
      <xdr:spPr>
        <a:xfrm flipV="1">
          <a:off x="20434300" y="70430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136957</xdr:rowOff>
    </xdr:from>
    <xdr:to>
      <xdr:col>102</xdr:col>
      <xdr:colOff>165100</xdr:colOff>
      <xdr:row>41</xdr:row>
      <xdr:rowOff>67107</xdr:rowOff>
    </xdr:to>
    <xdr:sp macro="" textlink="">
      <xdr:nvSpPr>
        <xdr:cNvPr id="479" name="楕円 478">
          <a:extLst>
            <a:ext uri="{FF2B5EF4-FFF2-40B4-BE49-F238E27FC236}">
              <a16:creationId xmlns:a16="http://schemas.microsoft.com/office/drawing/2014/main" id="{A3EAB4BC-2E8E-4E6F-A99B-42C3D10B92DA}"/>
            </a:ext>
          </a:extLst>
        </xdr:cNvPr>
        <xdr:cNvSpPr/>
      </xdr:nvSpPr>
      <xdr:spPr>
        <a:xfrm>
          <a:off x="19494500" y="6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14478</xdr:rowOff>
    </xdr:from>
    <xdr:to>
      <xdr:col>107</xdr:col>
      <xdr:colOff>50800</xdr:colOff>
      <xdr:row>41</xdr:row>
      <xdr:rowOff>16307</xdr:rowOff>
    </xdr:to>
    <xdr:cxnSp macro="">
      <xdr:nvCxnSpPr>
        <xdr:cNvPr id="480" name="直線コネクタ 479">
          <a:extLst>
            <a:ext uri="{FF2B5EF4-FFF2-40B4-BE49-F238E27FC236}">
              <a16:creationId xmlns:a16="http://schemas.microsoft.com/office/drawing/2014/main" id="{3B57A717-9870-49C7-BDB5-1C17082C05C0}"/>
            </a:ext>
          </a:extLst>
        </xdr:cNvPr>
        <xdr:cNvCxnSpPr/>
      </xdr:nvCxnSpPr>
      <xdr:spPr>
        <a:xfrm flipV="1">
          <a:off x="19545300" y="70439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7D6DE56F-3C74-4DA8-A7E7-B45350329759}"/>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B0777B14-E7D6-4928-BF2D-3B76BC44EB52}"/>
            </a:ext>
          </a:extLst>
        </xdr:cNvPr>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4200B290-AAEE-430D-9322-9A98EF06D49E}"/>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1FB826AE-7738-40A1-A007-BD5A6EF9FCA2}"/>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55491</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C5A8854E-06FF-45CB-A518-5DE0995DB4AB}"/>
            </a:ext>
          </a:extLst>
        </xdr:cNvPr>
        <xdr:cNvSpPr txBox="1"/>
      </xdr:nvSpPr>
      <xdr:spPr>
        <a:xfrm>
          <a:off x="21075727" y="70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731939C4-9761-43D1-A91D-4D985694010C}"/>
            </a:ext>
          </a:extLst>
        </xdr:cNvPr>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58234</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3641B593-B76C-4956-B151-C366572721D2}"/>
            </a:ext>
          </a:extLst>
        </xdr:cNvPr>
        <xdr:cNvSpPr txBox="1"/>
      </xdr:nvSpPr>
      <xdr:spPr>
        <a:xfrm>
          <a:off x="19310427" y="708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A2E06955-830D-4C1C-903C-2EA9E9F09D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8024D5FE-9DB6-4989-94EC-884EE2E292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BEA31839-42E0-4BCA-805C-B85E8CF2A80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FA427782-95EC-4D49-96D5-D68D59E9CB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E0A716BC-62C6-4278-807B-92267D3BE68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FA861227-E22C-4131-8FCA-B298A6DA4E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33230F77-6EA4-46D8-AA35-7BA7308C20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727F32ED-12DB-4FBD-AEE8-3BE7CF3871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415F03CC-109C-4622-A5B3-73FD4AF8A0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EBC50FEA-0C0F-4535-A337-F84D1A1D12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8F12CEB-9B18-44AA-A3C9-F62945CC27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6DCE9522-BCD3-4811-889E-2B7DCE9955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1BB0C217-98C5-443A-A738-3D17CAE666F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7050A1E8-2976-4725-9486-383AEE32A1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B71ED0D3-83BE-4DD2-96DF-66742CBEB78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F2789F7B-780C-475A-B341-5C193336E6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EFCAFB66-E60C-4314-865E-248A213EEA1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DFD6198A-7ADA-41DE-A2A3-0BE50B63FA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8F7E22E7-7BEB-411D-9C4C-C8FC25DE132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4EDC0A85-FDE5-4827-9FD5-4FBDF23269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1540317B-C10E-4FF0-A153-BD94047EC7A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9D25E7D8-7616-494D-8157-507E1F8E39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50F4B918-86AD-49FF-8766-75E93281DC4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FCF95A50-5D69-4AB4-A015-A98A853387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2" name="直線コネクタ 511">
          <a:extLst>
            <a:ext uri="{FF2B5EF4-FFF2-40B4-BE49-F238E27FC236}">
              <a16:creationId xmlns:a16="http://schemas.microsoft.com/office/drawing/2014/main" id="{4466D186-70E1-4CFD-9F2E-C94931234EA3}"/>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F733512F-CE4A-4ED2-BA57-3335E1144F75}"/>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4" name="直線コネクタ 513">
          <a:extLst>
            <a:ext uri="{FF2B5EF4-FFF2-40B4-BE49-F238E27FC236}">
              <a16:creationId xmlns:a16="http://schemas.microsoft.com/office/drawing/2014/main" id="{544BF4DF-7F20-433D-9142-8AF05738D02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7EEC71EF-5538-4A2E-91C2-6C36270A7C1D}"/>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6" name="直線コネクタ 515">
          <a:extLst>
            <a:ext uri="{FF2B5EF4-FFF2-40B4-BE49-F238E27FC236}">
              <a16:creationId xmlns:a16="http://schemas.microsoft.com/office/drawing/2014/main" id="{4E372FAB-4295-4FB4-BC48-86ABA7002F6A}"/>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48E3B5C4-8907-471B-A003-A0CA12DB98BD}"/>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8" name="フローチャート: 判断 517">
          <a:extLst>
            <a:ext uri="{FF2B5EF4-FFF2-40B4-BE49-F238E27FC236}">
              <a16:creationId xmlns:a16="http://schemas.microsoft.com/office/drawing/2014/main" id="{7965649E-2DB5-4E94-A487-53FA9677EEBA}"/>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9" name="フローチャート: 判断 518">
          <a:extLst>
            <a:ext uri="{FF2B5EF4-FFF2-40B4-BE49-F238E27FC236}">
              <a16:creationId xmlns:a16="http://schemas.microsoft.com/office/drawing/2014/main" id="{18E76EEB-832D-4AFF-BFE0-E77F70D8289B}"/>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20" name="フローチャート: 判断 519">
          <a:extLst>
            <a:ext uri="{FF2B5EF4-FFF2-40B4-BE49-F238E27FC236}">
              <a16:creationId xmlns:a16="http://schemas.microsoft.com/office/drawing/2014/main" id="{7601CE4B-2B34-41F1-BC13-834E4D81237E}"/>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1" name="フローチャート: 判断 520">
          <a:extLst>
            <a:ext uri="{FF2B5EF4-FFF2-40B4-BE49-F238E27FC236}">
              <a16:creationId xmlns:a16="http://schemas.microsoft.com/office/drawing/2014/main" id="{DD309A0F-C9E2-4083-A7E5-357A6CB17924}"/>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2" name="フローチャート: 判断 521">
          <a:extLst>
            <a:ext uri="{FF2B5EF4-FFF2-40B4-BE49-F238E27FC236}">
              <a16:creationId xmlns:a16="http://schemas.microsoft.com/office/drawing/2014/main" id="{05C99CC6-60F7-4BC1-BAAA-13EEF57207CF}"/>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E130103-27BC-44E4-A7A8-73CEEBC2BC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6FF26219-11C1-40C7-A751-B0EE49792A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B2B6E65-7B44-4CBE-A995-DCC66B68B5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0A84C4C-E50E-4A9D-810D-13B87C3F75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FDAD194B-07C9-4E8F-AA96-6C9B932C2D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528" name="楕円 527">
          <a:extLst>
            <a:ext uri="{FF2B5EF4-FFF2-40B4-BE49-F238E27FC236}">
              <a16:creationId xmlns:a16="http://schemas.microsoft.com/office/drawing/2014/main" id="{7D96B1B5-327E-4995-B2BF-A026DB66C531}"/>
            </a:ext>
          </a:extLst>
        </xdr:cNvPr>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529" name="【学校施設】&#10;有形固定資産減価償却率該当値テキスト">
          <a:extLst>
            <a:ext uri="{FF2B5EF4-FFF2-40B4-BE49-F238E27FC236}">
              <a16:creationId xmlns:a16="http://schemas.microsoft.com/office/drawing/2014/main" id="{B206FDB5-E848-48E9-996D-8802F6E9EDF7}"/>
            </a:ext>
          </a:extLst>
        </xdr:cNvPr>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530" name="楕円 529">
          <a:extLst>
            <a:ext uri="{FF2B5EF4-FFF2-40B4-BE49-F238E27FC236}">
              <a16:creationId xmlns:a16="http://schemas.microsoft.com/office/drawing/2014/main" id="{0B868346-30C1-4F8A-A789-0D130B3BBB17}"/>
            </a:ext>
          </a:extLst>
        </xdr:cNvPr>
        <xdr:cNvSpPr/>
      </xdr:nvSpPr>
      <xdr:spPr>
        <a:xfrm>
          <a:off x="15430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131445</xdr:rowOff>
    </xdr:to>
    <xdr:cxnSp macro="">
      <xdr:nvCxnSpPr>
        <xdr:cNvPr id="531" name="直線コネクタ 530">
          <a:extLst>
            <a:ext uri="{FF2B5EF4-FFF2-40B4-BE49-F238E27FC236}">
              <a16:creationId xmlns:a16="http://schemas.microsoft.com/office/drawing/2014/main" id="{871B0549-BA47-4A41-9ECB-BCE4797AF534}"/>
            </a:ext>
          </a:extLst>
        </xdr:cNvPr>
        <xdr:cNvCxnSpPr/>
      </xdr:nvCxnSpPr>
      <xdr:spPr>
        <a:xfrm flipV="1">
          <a:off x="15481300" y="103860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32" name="楕円 531">
          <a:extLst>
            <a:ext uri="{FF2B5EF4-FFF2-40B4-BE49-F238E27FC236}">
              <a16:creationId xmlns:a16="http://schemas.microsoft.com/office/drawing/2014/main" id="{99DC7F41-94E6-4E67-9D95-64FE248AA203}"/>
            </a:ext>
          </a:extLst>
        </xdr:cNvPr>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131445</xdr:rowOff>
    </xdr:to>
    <xdr:cxnSp macro="">
      <xdr:nvCxnSpPr>
        <xdr:cNvPr id="533" name="直線コネクタ 532">
          <a:extLst>
            <a:ext uri="{FF2B5EF4-FFF2-40B4-BE49-F238E27FC236}">
              <a16:creationId xmlns:a16="http://schemas.microsoft.com/office/drawing/2014/main" id="{75B72EF1-A406-4FA4-98B5-C6A24DE22FA4}"/>
            </a:ext>
          </a:extLst>
        </xdr:cNvPr>
        <xdr:cNvCxnSpPr/>
      </xdr:nvCxnSpPr>
      <xdr:spPr>
        <a:xfrm>
          <a:off x="14592300" y="103060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34" name="楕円 533">
          <a:extLst>
            <a:ext uri="{FF2B5EF4-FFF2-40B4-BE49-F238E27FC236}">
              <a16:creationId xmlns:a16="http://schemas.microsoft.com/office/drawing/2014/main" id="{151D07E3-0A69-4D25-908E-5243F1C20656}"/>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19050</xdr:rowOff>
    </xdr:to>
    <xdr:cxnSp macro="">
      <xdr:nvCxnSpPr>
        <xdr:cNvPr id="535" name="直線コネクタ 534">
          <a:extLst>
            <a:ext uri="{FF2B5EF4-FFF2-40B4-BE49-F238E27FC236}">
              <a16:creationId xmlns:a16="http://schemas.microsoft.com/office/drawing/2014/main" id="{577F8844-E908-4813-96AE-0A793F4668F6}"/>
            </a:ext>
          </a:extLst>
        </xdr:cNvPr>
        <xdr:cNvCxnSpPr/>
      </xdr:nvCxnSpPr>
      <xdr:spPr>
        <a:xfrm>
          <a:off x="13703300" y="10264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93980</xdr:rowOff>
    </xdr:from>
    <xdr:to>
      <xdr:col>67</xdr:col>
      <xdr:colOff>101600</xdr:colOff>
      <xdr:row>60</xdr:row>
      <xdr:rowOff>24130</xdr:rowOff>
    </xdr:to>
    <xdr:sp macro="" textlink="">
      <xdr:nvSpPr>
        <xdr:cNvPr id="536" name="楕円 535">
          <a:extLst>
            <a:ext uri="{FF2B5EF4-FFF2-40B4-BE49-F238E27FC236}">
              <a16:creationId xmlns:a16="http://schemas.microsoft.com/office/drawing/2014/main" id="{AD0CF4BE-E485-4511-9200-0A94C6E684AB}"/>
            </a:ext>
          </a:extLst>
        </xdr:cNvPr>
        <xdr:cNvSpPr/>
      </xdr:nvSpPr>
      <xdr:spPr>
        <a:xfrm>
          <a:off x="12763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144780</xdr:rowOff>
    </xdr:from>
    <xdr:to>
      <xdr:col>71</xdr:col>
      <xdr:colOff>177800</xdr:colOff>
      <xdr:row>59</xdr:row>
      <xdr:rowOff>148590</xdr:rowOff>
    </xdr:to>
    <xdr:cxnSp macro="">
      <xdr:nvCxnSpPr>
        <xdr:cNvPr id="537" name="直線コネクタ 536">
          <a:extLst>
            <a:ext uri="{FF2B5EF4-FFF2-40B4-BE49-F238E27FC236}">
              <a16:creationId xmlns:a16="http://schemas.microsoft.com/office/drawing/2014/main" id="{8503F82D-476E-4B7F-AA86-ABE7629F3636}"/>
            </a:ext>
          </a:extLst>
        </xdr:cNvPr>
        <xdr:cNvCxnSpPr/>
      </xdr:nvCxnSpPr>
      <xdr:spPr>
        <a:xfrm>
          <a:off x="12814300" y="10260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8" name="n_1aveValue【学校施設】&#10;有形固定資産減価償却率">
          <a:extLst>
            <a:ext uri="{FF2B5EF4-FFF2-40B4-BE49-F238E27FC236}">
              <a16:creationId xmlns:a16="http://schemas.microsoft.com/office/drawing/2014/main" id="{EF6F4789-DDC8-4087-9EEF-3F5C55128A8D}"/>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9" name="n_2aveValue【学校施設】&#10;有形固定資産減価償却率">
          <a:extLst>
            <a:ext uri="{FF2B5EF4-FFF2-40B4-BE49-F238E27FC236}">
              <a16:creationId xmlns:a16="http://schemas.microsoft.com/office/drawing/2014/main" id="{0C9D6316-182D-4507-A206-D5E708F65D36}"/>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40" name="n_3aveValue【学校施設】&#10;有形固定資産減価償却率">
          <a:extLst>
            <a:ext uri="{FF2B5EF4-FFF2-40B4-BE49-F238E27FC236}">
              <a16:creationId xmlns:a16="http://schemas.microsoft.com/office/drawing/2014/main" id="{E7EF1907-C8A4-4219-82B5-FEF986A41D32}"/>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41" name="n_4aveValue【学校施設】&#10;有形固定資産減価償却率">
          <a:extLst>
            <a:ext uri="{FF2B5EF4-FFF2-40B4-BE49-F238E27FC236}">
              <a16:creationId xmlns:a16="http://schemas.microsoft.com/office/drawing/2014/main" id="{DBB1D7FC-2C07-41AA-A795-EAF72536BFC2}"/>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1922</xdr:rowOff>
    </xdr:from>
    <xdr:ext cx="405111" cy="259045"/>
    <xdr:sp macro="" textlink="">
      <xdr:nvSpPr>
        <xdr:cNvPr id="542" name="n_1mainValue【学校施設】&#10;有形固定資産減価償却率">
          <a:extLst>
            <a:ext uri="{FF2B5EF4-FFF2-40B4-BE49-F238E27FC236}">
              <a16:creationId xmlns:a16="http://schemas.microsoft.com/office/drawing/2014/main" id="{C06F6949-5B83-408F-A8E0-CC6810A8E59C}"/>
            </a:ext>
          </a:extLst>
        </xdr:cNvPr>
        <xdr:cNvSpPr txBox="1"/>
      </xdr:nvSpPr>
      <xdr:spPr>
        <a:xfrm>
          <a:off x="15266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43" name="n_2mainValue【学校施設】&#10;有形固定資産減価償却率">
          <a:extLst>
            <a:ext uri="{FF2B5EF4-FFF2-40B4-BE49-F238E27FC236}">
              <a16:creationId xmlns:a16="http://schemas.microsoft.com/office/drawing/2014/main" id="{DFF9AF1A-26FE-4DCA-87A0-CE1D2D918F83}"/>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44" name="n_3mainValue【学校施設】&#10;有形固定資産減価償却率">
          <a:extLst>
            <a:ext uri="{FF2B5EF4-FFF2-40B4-BE49-F238E27FC236}">
              <a16:creationId xmlns:a16="http://schemas.microsoft.com/office/drawing/2014/main" id="{FC369051-D20C-435A-A3DE-FE0086EB915D}"/>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15257</xdr:rowOff>
    </xdr:from>
    <xdr:ext cx="405111" cy="259045"/>
    <xdr:sp macro="" textlink="">
      <xdr:nvSpPr>
        <xdr:cNvPr id="545" name="n_4mainValue【学校施設】&#10;有形固定資産減価償却率">
          <a:extLst>
            <a:ext uri="{FF2B5EF4-FFF2-40B4-BE49-F238E27FC236}">
              <a16:creationId xmlns:a16="http://schemas.microsoft.com/office/drawing/2014/main" id="{3DD0DD1E-C196-49FC-9395-EEC82F0A5A57}"/>
            </a:ext>
          </a:extLst>
        </xdr:cNvPr>
        <xdr:cNvSpPr txBox="1"/>
      </xdr:nvSpPr>
      <xdr:spPr>
        <a:xfrm>
          <a:off x="12611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90A116F7-E791-490B-AF39-6DFDBA9DD0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AAB4D64A-F181-43AC-8F96-178CFC1257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890896C2-E07D-4EB4-9A31-D0B838C1D2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49D9DF6A-36FF-4173-BA82-C5A212440B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218BE6A5-5820-4D72-A5D9-4789E02C15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4F7945B8-164A-4A9D-B101-2D8DD56903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46FDC093-9BB8-4A8D-ABDA-821C61AA34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164DF862-A190-4621-8FBB-2390F07188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6C43E7F9-F731-43D2-9ED0-1911EAC21C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4B6D40D5-674A-4D79-B55E-FB96E4FD8F8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B02396A5-BEFD-4678-ABF3-A7A9A32038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A3C22388-DBE0-47EE-BE3D-9AF772350F2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B9D3F84C-2577-44A9-A815-0DF34FEE87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9C83D70F-5A8B-437D-851E-0F4E5B807B9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F4CE0D5B-B857-49AC-99D7-C14F61A3CCD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1" name="テキスト ボックス 560">
          <a:extLst>
            <a:ext uri="{FF2B5EF4-FFF2-40B4-BE49-F238E27FC236}">
              <a16:creationId xmlns:a16="http://schemas.microsoft.com/office/drawing/2014/main" id="{2E97DD81-F471-40B4-B012-F640DAA8079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FDB8245B-2C17-43BE-BD06-E3992DFBEC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3" name="テキスト ボックス 562">
          <a:extLst>
            <a:ext uri="{FF2B5EF4-FFF2-40B4-BE49-F238E27FC236}">
              <a16:creationId xmlns:a16="http://schemas.microsoft.com/office/drawing/2014/main" id="{112211E8-765D-4294-B069-B2C982F10E5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E3FC03C7-4A24-4CC3-B326-FA390D39BB1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5" name="テキスト ボックス 564">
          <a:extLst>
            <a:ext uri="{FF2B5EF4-FFF2-40B4-BE49-F238E27FC236}">
              <a16:creationId xmlns:a16="http://schemas.microsoft.com/office/drawing/2014/main" id="{BE0564B2-3848-4E3C-A6B1-04EA93902B5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47FA9609-A503-4218-8E7B-85195AFCF5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7" name="テキスト ボックス 566">
          <a:extLst>
            <a:ext uri="{FF2B5EF4-FFF2-40B4-BE49-F238E27FC236}">
              <a16:creationId xmlns:a16="http://schemas.microsoft.com/office/drawing/2014/main" id="{197090C3-DB8A-41C2-BB41-D0396BD8B97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F78D37F8-889F-4508-AB1D-2DE733CB09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9" name="直線コネクタ 568">
          <a:extLst>
            <a:ext uri="{FF2B5EF4-FFF2-40B4-BE49-F238E27FC236}">
              <a16:creationId xmlns:a16="http://schemas.microsoft.com/office/drawing/2014/main" id="{E0B166EC-AF2C-4695-8569-0E8650816DEB}"/>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70" name="【学校施設】&#10;一人当たり面積最小値テキスト">
          <a:extLst>
            <a:ext uri="{FF2B5EF4-FFF2-40B4-BE49-F238E27FC236}">
              <a16:creationId xmlns:a16="http://schemas.microsoft.com/office/drawing/2014/main" id="{3A8548DC-7725-43C4-82E7-CED89070FA42}"/>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71" name="直線コネクタ 570">
          <a:extLst>
            <a:ext uri="{FF2B5EF4-FFF2-40B4-BE49-F238E27FC236}">
              <a16:creationId xmlns:a16="http://schemas.microsoft.com/office/drawing/2014/main" id="{84E59086-27E9-46C6-8E80-4A06369D6842}"/>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72" name="【学校施設】&#10;一人当たり面積最大値テキスト">
          <a:extLst>
            <a:ext uri="{FF2B5EF4-FFF2-40B4-BE49-F238E27FC236}">
              <a16:creationId xmlns:a16="http://schemas.microsoft.com/office/drawing/2014/main" id="{9C801ACB-5104-4DDE-8D1A-4704B6D6E072}"/>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73" name="直線コネクタ 572">
          <a:extLst>
            <a:ext uri="{FF2B5EF4-FFF2-40B4-BE49-F238E27FC236}">
              <a16:creationId xmlns:a16="http://schemas.microsoft.com/office/drawing/2014/main" id="{63E32962-EEE4-4EB9-9CEC-0CC887BDF77E}"/>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4" name="【学校施設】&#10;一人当たり面積平均値テキスト">
          <a:extLst>
            <a:ext uri="{FF2B5EF4-FFF2-40B4-BE49-F238E27FC236}">
              <a16:creationId xmlns:a16="http://schemas.microsoft.com/office/drawing/2014/main" id="{9CC33129-D120-4163-84A2-BADCA88BF442}"/>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5" name="フローチャート: 判断 574">
          <a:extLst>
            <a:ext uri="{FF2B5EF4-FFF2-40B4-BE49-F238E27FC236}">
              <a16:creationId xmlns:a16="http://schemas.microsoft.com/office/drawing/2014/main" id="{FC6CB7C3-D647-42ED-A760-E63F2583CE4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6" name="フローチャート: 判断 575">
          <a:extLst>
            <a:ext uri="{FF2B5EF4-FFF2-40B4-BE49-F238E27FC236}">
              <a16:creationId xmlns:a16="http://schemas.microsoft.com/office/drawing/2014/main" id="{39F63282-15E5-4155-B1C8-B7A38A4FFD06}"/>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7" name="フローチャート: 判断 576">
          <a:extLst>
            <a:ext uri="{FF2B5EF4-FFF2-40B4-BE49-F238E27FC236}">
              <a16:creationId xmlns:a16="http://schemas.microsoft.com/office/drawing/2014/main" id="{8E5D637A-3777-4EE9-9AF9-79751799EA76}"/>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8" name="フローチャート: 判断 577">
          <a:extLst>
            <a:ext uri="{FF2B5EF4-FFF2-40B4-BE49-F238E27FC236}">
              <a16:creationId xmlns:a16="http://schemas.microsoft.com/office/drawing/2014/main" id="{300610EB-BDAF-4E24-A778-F59F6203CAE1}"/>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9" name="フローチャート: 判断 578">
          <a:extLst>
            <a:ext uri="{FF2B5EF4-FFF2-40B4-BE49-F238E27FC236}">
              <a16:creationId xmlns:a16="http://schemas.microsoft.com/office/drawing/2014/main" id="{C96338E3-8160-4C69-99F1-DCC6CF869775}"/>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7FFCB78-0746-4AED-A01E-368B254BB4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6DEF4C75-A179-4702-BD92-8C0CDE71E9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A9228FF7-BE8E-49A8-B289-2F61487F4E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C71A86B-A861-41F0-85BE-480F86C89A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5CA8AA38-F9A0-4095-861D-718BA501EE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17628</xdr:rowOff>
    </xdr:from>
    <xdr:to>
      <xdr:col>116</xdr:col>
      <xdr:colOff>114300</xdr:colOff>
      <xdr:row>63</xdr:row>
      <xdr:rowOff>119228</xdr:rowOff>
    </xdr:to>
    <xdr:sp macro="" textlink="">
      <xdr:nvSpPr>
        <xdr:cNvPr id="585" name="楕円 584">
          <a:extLst>
            <a:ext uri="{FF2B5EF4-FFF2-40B4-BE49-F238E27FC236}">
              <a16:creationId xmlns:a16="http://schemas.microsoft.com/office/drawing/2014/main" id="{77BF10FD-8E5E-467C-A2B3-2312798D113F}"/>
            </a:ext>
          </a:extLst>
        </xdr:cNvPr>
        <xdr:cNvSpPr/>
      </xdr:nvSpPr>
      <xdr:spPr>
        <a:xfrm>
          <a:off x="22110700" y="108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104005</xdr:rowOff>
    </xdr:from>
    <xdr:ext cx="469744" cy="259045"/>
    <xdr:sp macro="" textlink="">
      <xdr:nvSpPr>
        <xdr:cNvPr id="586" name="【学校施設】&#10;一人当たり面積該当値テキスト">
          <a:extLst>
            <a:ext uri="{FF2B5EF4-FFF2-40B4-BE49-F238E27FC236}">
              <a16:creationId xmlns:a16="http://schemas.microsoft.com/office/drawing/2014/main" id="{C862BEB2-280C-4B01-9F8C-06E5EC816F7D}"/>
            </a:ext>
          </a:extLst>
        </xdr:cNvPr>
        <xdr:cNvSpPr txBox="1"/>
      </xdr:nvSpPr>
      <xdr:spPr>
        <a:xfrm>
          <a:off x="22199600" y="107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40869</xdr:rowOff>
    </xdr:from>
    <xdr:to>
      <xdr:col>112</xdr:col>
      <xdr:colOff>38100</xdr:colOff>
      <xdr:row>63</xdr:row>
      <xdr:rowOff>142469</xdr:rowOff>
    </xdr:to>
    <xdr:sp macro="" textlink="">
      <xdr:nvSpPr>
        <xdr:cNvPr id="587" name="楕円 586">
          <a:extLst>
            <a:ext uri="{FF2B5EF4-FFF2-40B4-BE49-F238E27FC236}">
              <a16:creationId xmlns:a16="http://schemas.microsoft.com/office/drawing/2014/main" id="{FCA7B032-8BB6-4865-9249-1305524FE382}"/>
            </a:ext>
          </a:extLst>
        </xdr:cNvPr>
        <xdr:cNvSpPr/>
      </xdr:nvSpPr>
      <xdr:spPr>
        <a:xfrm>
          <a:off x="21272500" y="108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68428</xdr:rowOff>
    </xdr:from>
    <xdr:to>
      <xdr:col>116</xdr:col>
      <xdr:colOff>63500</xdr:colOff>
      <xdr:row>63</xdr:row>
      <xdr:rowOff>91669</xdr:rowOff>
    </xdr:to>
    <xdr:cxnSp macro="">
      <xdr:nvCxnSpPr>
        <xdr:cNvPr id="588" name="直線コネクタ 587">
          <a:extLst>
            <a:ext uri="{FF2B5EF4-FFF2-40B4-BE49-F238E27FC236}">
              <a16:creationId xmlns:a16="http://schemas.microsoft.com/office/drawing/2014/main" id="{991FCECB-85D7-421A-BD02-5F3DEE974464}"/>
            </a:ext>
          </a:extLst>
        </xdr:cNvPr>
        <xdr:cNvCxnSpPr/>
      </xdr:nvCxnSpPr>
      <xdr:spPr>
        <a:xfrm flipV="1">
          <a:off x="21323300" y="10869778"/>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43155</xdr:rowOff>
    </xdr:from>
    <xdr:to>
      <xdr:col>107</xdr:col>
      <xdr:colOff>101600</xdr:colOff>
      <xdr:row>63</xdr:row>
      <xdr:rowOff>144755</xdr:rowOff>
    </xdr:to>
    <xdr:sp macro="" textlink="">
      <xdr:nvSpPr>
        <xdr:cNvPr id="589" name="楕円 588">
          <a:extLst>
            <a:ext uri="{FF2B5EF4-FFF2-40B4-BE49-F238E27FC236}">
              <a16:creationId xmlns:a16="http://schemas.microsoft.com/office/drawing/2014/main" id="{BE811244-BC75-400D-8F05-12371B336874}"/>
            </a:ext>
          </a:extLst>
        </xdr:cNvPr>
        <xdr:cNvSpPr/>
      </xdr:nvSpPr>
      <xdr:spPr>
        <a:xfrm>
          <a:off x="20383500" y="108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91669</xdr:rowOff>
    </xdr:from>
    <xdr:to>
      <xdr:col>111</xdr:col>
      <xdr:colOff>177800</xdr:colOff>
      <xdr:row>63</xdr:row>
      <xdr:rowOff>93955</xdr:rowOff>
    </xdr:to>
    <xdr:cxnSp macro="">
      <xdr:nvCxnSpPr>
        <xdr:cNvPr id="590" name="直線コネクタ 589">
          <a:extLst>
            <a:ext uri="{FF2B5EF4-FFF2-40B4-BE49-F238E27FC236}">
              <a16:creationId xmlns:a16="http://schemas.microsoft.com/office/drawing/2014/main" id="{251C88CB-1AD5-4CEE-932A-D342C6FB4FE0}"/>
            </a:ext>
          </a:extLst>
        </xdr:cNvPr>
        <xdr:cNvCxnSpPr/>
      </xdr:nvCxnSpPr>
      <xdr:spPr>
        <a:xfrm flipV="1">
          <a:off x="20434300" y="108930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44907</xdr:rowOff>
    </xdr:from>
    <xdr:to>
      <xdr:col>102</xdr:col>
      <xdr:colOff>165100</xdr:colOff>
      <xdr:row>63</xdr:row>
      <xdr:rowOff>146507</xdr:rowOff>
    </xdr:to>
    <xdr:sp macro="" textlink="">
      <xdr:nvSpPr>
        <xdr:cNvPr id="591" name="楕円 590">
          <a:extLst>
            <a:ext uri="{FF2B5EF4-FFF2-40B4-BE49-F238E27FC236}">
              <a16:creationId xmlns:a16="http://schemas.microsoft.com/office/drawing/2014/main" id="{C0FECAA1-1C66-47ED-9D18-00ECDBF6A519}"/>
            </a:ext>
          </a:extLst>
        </xdr:cNvPr>
        <xdr:cNvSpPr/>
      </xdr:nvSpPr>
      <xdr:spPr>
        <a:xfrm>
          <a:off x="19494500" y="108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93955</xdr:rowOff>
    </xdr:from>
    <xdr:to>
      <xdr:col>107</xdr:col>
      <xdr:colOff>50800</xdr:colOff>
      <xdr:row>63</xdr:row>
      <xdr:rowOff>95707</xdr:rowOff>
    </xdr:to>
    <xdr:cxnSp macro="">
      <xdr:nvCxnSpPr>
        <xdr:cNvPr id="592" name="直線コネクタ 591">
          <a:extLst>
            <a:ext uri="{FF2B5EF4-FFF2-40B4-BE49-F238E27FC236}">
              <a16:creationId xmlns:a16="http://schemas.microsoft.com/office/drawing/2014/main" id="{0475AF9B-BE8A-4132-8340-C403D416FAC2}"/>
            </a:ext>
          </a:extLst>
        </xdr:cNvPr>
        <xdr:cNvCxnSpPr/>
      </xdr:nvCxnSpPr>
      <xdr:spPr>
        <a:xfrm flipV="1">
          <a:off x="19545300" y="1089530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93" name="n_1aveValue【学校施設】&#10;一人当たり面積">
          <a:extLst>
            <a:ext uri="{FF2B5EF4-FFF2-40B4-BE49-F238E27FC236}">
              <a16:creationId xmlns:a16="http://schemas.microsoft.com/office/drawing/2014/main" id="{CF635E8E-86BD-4BE6-B942-0C256D6468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4" name="n_2aveValue【学校施設】&#10;一人当たり面積">
          <a:extLst>
            <a:ext uri="{FF2B5EF4-FFF2-40B4-BE49-F238E27FC236}">
              <a16:creationId xmlns:a16="http://schemas.microsoft.com/office/drawing/2014/main" id="{92ECCF30-8313-4E99-A65C-6138C8CF0B9B}"/>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5" name="n_3aveValue【学校施設】&#10;一人当たり面積">
          <a:extLst>
            <a:ext uri="{FF2B5EF4-FFF2-40B4-BE49-F238E27FC236}">
              <a16:creationId xmlns:a16="http://schemas.microsoft.com/office/drawing/2014/main" id="{18CC89DF-4EAC-4B2B-8183-ED962AAC764E}"/>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6" name="n_4aveValue【学校施設】&#10;一人当たり面積">
          <a:extLst>
            <a:ext uri="{FF2B5EF4-FFF2-40B4-BE49-F238E27FC236}">
              <a16:creationId xmlns:a16="http://schemas.microsoft.com/office/drawing/2014/main" id="{86481AAA-20F7-49D2-AD25-4BE25CD8F58E}"/>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133596</xdr:rowOff>
    </xdr:from>
    <xdr:ext cx="469744" cy="259045"/>
    <xdr:sp macro="" textlink="">
      <xdr:nvSpPr>
        <xdr:cNvPr id="597" name="n_1mainValue【学校施設】&#10;一人当たり面積">
          <a:extLst>
            <a:ext uri="{FF2B5EF4-FFF2-40B4-BE49-F238E27FC236}">
              <a16:creationId xmlns:a16="http://schemas.microsoft.com/office/drawing/2014/main" id="{4EFA1EF3-CAD5-4FDA-BD99-B12E76C8A32E}"/>
            </a:ext>
          </a:extLst>
        </xdr:cNvPr>
        <xdr:cNvSpPr txBox="1"/>
      </xdr:nvSpPr>
      <xdr:spPr>
        <a:xfrm>
          <a:off x="21075727" y="109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135882</xdr:rowOff>
    </xdr:from>
    <xdr:ext cx="469744" cy="259045"/>
    <xdr:sp macro="" textlink="">
      <xdr:nvSpPr>
        <xdr:cNvPr id="598" name="n_2mainValue【学校施設】&#10;一人当たり面積">
          <a:extLst>
            <a:ext uri="{FF2B5EF4-FFF2-40B4-BE49-F238E27FC236}">
              <a16:creationId xmlns:a16="http://schemas.microsoft.com/office/drawing/2014/main" id="{26BC347E-2589-4199-B8EF-4B8BAF4E2B08}"/>
            </a:ext>
          </a:extLst>
        </xdr:cNvPr>
        <xdr:cNvSpPr txBox="1"/>
      </xdr:nvSpPr>
      <xdr:spPr>
        <a:xfrm>
          <a:off x="20199427" y="109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137634</xdr:rowOff>
    </xdr:from>
    <xdr:ext cx="469744" cy="259045"/>
    <xdr:sp macro="" textlink="">
      <xdr:nvSpPr>
        <xdr:cNvPr id="599" name="n_3mainValue【学校施設】&#10;一人当たり面積">
          <a:extLst>
            <a:ext uri="{FF2B5EF4-FFF2-40B4-BE49-F238E27FC236}">
              <a16:creationId xmlns:a16="http://schemas.microsoft.com/office/drawing/2014/main" id="{58CB6DC3-9F2D-4D5E-8ACE-0140A3C47CBF}"/>
            </a:ext>
          </a:extLst>
        </xdr:cNvPr>
        <xdr:cNvSpPr txBox="1"/>
      </xdr:nvSpPr>
      <xdr:spPr>
        <a:xfrm>
          <a:off x="19310427" y="1093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E5D56290-BB62-45CB-BFDA-43AF41E2DC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4841CC4D-A5AF-4AC4-BE29-634E76CDBA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5D71ACDC-303D-46B1-8BDD-CBD339A2B0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DA946C51-8455-410E-8E27-74E01EF262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EA1D6B52-560F-4678-9AD0-B972586DAF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09502A4E-EE36-471C-A02F-BF9C027C5B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DA1A2395-69C2-4A22-8AA9-5F4991CE11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B0778A50-DA26-4ED4-B10C-87F17CDBBE8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2D966015-DE6F-45D3-A1FB-652658E46F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1718F96B-E26B-4152-8BEC-F648BFA4EE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21C5B288-0A32-490B-81C7-1657C74E7A2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CA758AF5-865F-4D8F-A43E-285831D486B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a:extLst>
            <a:ext uri="{FF2B5EF4-FFF2-40B4-BE49-F238E27FC236}">
              <a16:creationId xmlns:a16="http://schemas.microsoft.com/office/drawing/2014/main" id="{724A002E-3AE9-4B2E-9752-B006C59368B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387DA074-734E-41C6-8319-6B55C27889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C5F784-5999-406D-A28A-4FC13E5CCD8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6F5B8B64-13A8-4053-B80F-8A3AE983933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E80E0740-B999-4AB5-B795-91603C7B963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DE4FBED7-5E1C-46DD-920E-D42ADCC8472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2CDC7619-A4D7-41CF-A1CB-51C7441713B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402DD799-073F-4C5E-A5FB-E102B67B8C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6A46802-BD12-4064-A46E-43007CFAC7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17180DFF-6E4B-4E59-A78C-F61C60EBF5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a:extLst>
            <a:ext uri="{FF2B5EF4-FFF2-40B4-BE49-F238E27FC236}">
              <a16:creationId xmlns:a16="http://schemas.microsoft.com/office/drawing/2014/main" id="{43ECD7EA-E953-4B0B-A254-35DBBD3F8F5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9FC111B1-D6FA-4597-8D74-D28CA80236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4DC24A19-DB99-43F4-9129-063CBC2746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25" name="直線コネクタ 624">
          <a:extLst>
            <a:ext uri="{FF2B5EF4-FFF2-40B4-BE49-F238E27FC236}">
              <a16:creationId xmlns:a16="http://schemas.microsoft.com/office/drawing/2014/main" id="{745C6573-4AE5-4247-A954-A5409653075F}"/>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児童館】&#10;有形固定資産減価償却率最小値テキスト">
          <a:extLst>
            <a:ext uri="{FF2B5EF4-FFF2-40B4-BE49-F238E27FC236}">
              <a16:creationId xmlns:a16="http://schemas.microsoft.com/office/drawing/2014/main" id="{0CA8D849-C0C2-4D1A-8CC5-7B494CB2846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a:extLst>
            <a:ext uri="{FF2B5EF4-FFF2-40B4-BE49-F238E27FC236}">
              <a16:creationId xmlns:a16="http://schemas.microsoft.com/office/drawing/2014/main" id="{D4C5F3B9-D38D-43C9-AA90-90BF37ED4B1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28" name="【児童館】&#10;有形固定資産減価償却率最大値テキスト">
          <a:extLst>
            <a:ext uri="{FF2B5EF4-FFF2-40B4-BE49-F238E27FC236}">
              <a16:creationId xmlns:a16="http://schemas.microsoft.com/office/drawing/2014/main" id="{92C5AB44-DC2A-4B68-9520-A4E9B8274BCA}"/>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9" name="直線コネクタ 628">
          <a:extLst>
            <a:ext uri="{FF2B5EF4-FFF2-40B4-BE49-F238E27FC236}">
              <a16:creationId xmlns:a16="http://schemas.microsoft.com/office/drawing/2014/main" id="{39111347-4296-4A1C-8E9D-3E9E6C3FC27F}"/>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630" name="【児童館】&#10;有形固定資産減価償却率平均値テキスト">
          <a:extLst>
            <a:ext uri="{FF2B5EF4-FFF2-40B4-BE49-F238E27FC236}">
              <a16:creationId xmlns:a16="http://schemas.microsoft.com/office/drawing/2014/main" id="{D356E5EA-2FF5-4D0D-B444-4CCE21C64A04}"/>
            </a:ext>
          </a:extLst>
        </xdr:cNvPr>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31" name="フローチャート: 判断 630">
          <a:extLst>
            <a:ext uri="{FF2B5EF4-FFF2-40B4-BE49-F238E27FC236}">
              <a16:creationId xmlns:a16="http://schemas.microsoft.com/office/drawing/2014/main" id="{A3C0EECD-9685-4B55-BDA3-9BFBFC5E4EC5}"/>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32" name="フローチャート: 判断 631">
          <a:extLst>
            <a:ext uri="{FF2B5EF4-FFF2-40B4-BE49-F238E27FC236}">
              <a16:creationId xmlns:a16="http://schemas.microsoft.com/office/drawing/2014/main" id="{3DEA74A7-6CCC-48A9-9B71-4F46D84E42C7}"/>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33" name="フローチャート: 判断 632">
          <a:extLst>
            <a:ext uri="{FF2B5EF4-FFF2-40B4-BE49-F238E27FC236}">
              <a16:creationId xmlns:a16="http://schemas.microsoft.com/office/drawing/2014/main" id="{F83236DB-2778-4835-8902-420803B0D535}"/>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34" name="フローチャート: 判断 633">
          <a:extLst>
            <a:ext uri="{FF2B5EF4-FFF2-40B4-BE49-F238E27FC236}">
              <a16:creationId xmlns:a16="http://schemas.microsoft.com/office/drawing/2014/main" id="{3340709A-A8FA-4DA9-BFDD-F00FC9FE07B2}"/>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35" name="フローチャート: 判断 634">
          <a:extLst>
            <a:ext uri="{FF2B5EF4-FFF2-40B4-BE49-F238E27FC236}">
              <a16:creationId xmlns:a16="http://schemas.microsoft.com/office/drawing/2014/main" id="{C1F19587-8D43-4CA8-B31C-72CF270DCCA9}"/>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9BD9BD9B-58EE-4D8E-BD80-FD3AA28F0F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BE5D683-5F4C-4E81-ADBE-B5A2112672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76B4A37C-385C-407C-8B16-23DF22BC20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F50E39D0-2797-4C2A-8041-51DDC33E7D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DAAD056F-612D-47CA-AE32-5464FE846A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135889</xdr:rowOff>
    </xdr:from>
    <xdr:to>
      <xdr:col>85</xdr:col>
      <xdr:colOff>177800</xdr:colOff>
      <xdr:row>78</xdr:row>
      <xdr:rowOff>66039</xdr:rowOff>
    </xdr:to>
    <xdr:sp macro="" textlink="">
      <xdr:nvSpPr>
        <xdr:cNvPr id="641" name="楕円 640">
          <a:extLst>
            <a:ext uri="{FF2B5EF4-FFF2-40B4-BE49-F238E27FC236}">
              <a16:creationId xmlns:a16="http://schemas.microsoft.com/office/drawing/2014/main" id="{98B5DD6C-E72B-41B8-BCFA-50DD25539D41}"/>
            </a:ext>
          </a:extLst>
        </xdr:cNvPr>
        <xdr:cNvSpPr/>
      </xdr:nvSpPr>
      <xdr:spPr>
        <a:xfrm>
          <a:off x="16268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88916</xdr:rowOff>
    </xdr:from>
    <xdr:ext cx="340478" cy="259045"/>
    <xdr:sp macro="" textlink="">
      <xdr:nvSpPr>
        <xdr:cNvPr id="642" name="【児童館】&#10;有形固定資産減価償却率該当値テキスト">
          <a:extLst>
            <a:ext uri="{FF2B5EF4-FFF2-40B4-BE49-F238E27FC236}">
              <a16:creationId xmlns:a16="http://schemas.microsoft.com/office/drawing/2014/main" id="{815701A4-8F54-4BEC-AB15-BE4D85E732D1}"/>
            </a:ext>
          </a:extLst>
        </xdr:cNvPr>
        <xdr:cNvSpPr txBox="1"/>
      </xdr:nvSpPr>
      <xdr:spPr>
        <a:xfrm>
          <a:off x="16357600" y="13290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102161</xdr:rowOff>
    </xdr:from>
    <xdr:ext cx="405111" cy="259045"/>
    <xdr:sp macro="" textlink="">
      <xdr:nvSpPr>
        <xdr:cNvPr id="643" name="n_1aveValue【児童館】&#10;有形固定資産減価償却率">
          <a:extLst>
            <a:ext uri="{FF2B5EF4-FFF2-40B4-BE49-F238E27FC236}">
              <a16:creationId xmlns:a16="http://schemas.microsoft.com/office/drawing/2014/main" id="{8BA75940-14C4-4A38-BBA6-48BB137F0E21}"/>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44" name="n_2aveValue【児童館】&#10;有形固定資産減価償却率">
          <a:extLst>
            <a:ext uri="{FF2B5EF4-FFF2-40B4-BE49-F238E27FC236}">
              <a16:creationId xmlns:a16="http://schemas.microsoft.com/office/drawing/2014/main" id="{85FB2A82-917B-4FCB-A8AA-0DEC22104805}"/>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45" name="n_3aveValue【児童館】&#10;有形固定資産減価償却率">
          <a:extLst>
            <a:ext uri="{FF2B5EF4-FFF2-40B4-BE49-F238E27FC236}">
              <a16:creationId xmlns:a16="http://schemas.microsoft.com/office/drawing/2014/main" id="{602D18D0-1A6B-48A1-87FC-A90CA32442D9}"/>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46" name="n_4aveValue【児童館】&#10;有形固定資産減価償却率">
          <a:extLst>
            <a:ext uri="{FF2B5EF4-FFF2-40B4-BE49-F238E27FC236}">
              <a16:creationId xmlns:a16="http://schemas.microsoft.com/office/drawing/2014/main" id="{19038D48-0755-46EC-9EE6-741CDEEC339C}"/>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EC5CB47-AC29-4998-999F-752AD74A739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27AD1CB1-5E9E-49BA-AAB8-8BEEA35781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289AD422-D0BC-4B83-9C89-BEB273B53F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8B565659-D133-42C8-95F9-2D0FE0A2DD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139C79F6-72F4-45E8-8011-D29AF15862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5B88E7FB-2016-42ED-A2AB-DBA8140B00F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C279DD11-F773-458C-AD86-2DFEA55538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18D4DCB3-E294-40D8-BF96-F7FDCCDB7A7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F72A2A1C-FDC3-4108-BD7A-DB9AB1D54D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B4B2B71E-C144-4EF4-A64A-E0CA1E3D58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0F71CDA0-B6C8-424A-8ED7-F5EF129139E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87E669E4-F717-46B5-B67C-A1A28C9DEB3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EA96E839-E0A0-4EFB-B959-9AD36AABBE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24159AA1-BE91-45F7-AF5E-A9ACB44E32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FEDFA7D2-993A-4793-976D-939943BBEB7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05624F0A-36D0-4861-9D7A-A325CD87CB8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86BC6698-91DF-4D94-BC5C-205215B7930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950748A8-EFE7-48FA-89BB-17333D0866B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D35E4152-B8C2-45F3-A99B-DC8182C046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61483B90-8E93-494F-9E94-F63B527ED0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7D2EDDDB-71C9-4D80-B736-C0C5832CD5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68" name="直線コネクタ 667">
          <a:extLst>
            <a:ext uri="{FF2B5EF4-FFF2-40B4-BE49-F238E27FC236}">
              <a16:creationId xmlns:a16="http://schemas.microsoft.com/office/drawing/2014/main" id="{FAC132E7-36A3-461A-B484-85F685DB54BD}"/>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69" name="【児童館】&#10;一人当たり面積最小値テキスト">
          <a:extLst>
            <a:ext uri="{FF2B5EF4-FFF2-40B4-BE49-F238E27FC236}">
              <a16:creationId xmlns:a16="http://schemas.microsoft.com/office/drawing/2014/main" id="{2A2920C0-3536-4749-98FF-D9474CDB733F}"/>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70" name="直線コネクタ 669">
          <a:extLst>
            <a:ext uri="{FF2B5EF4-FFF2-40B4-BE49-F238E27FC236}">
              <a16:creationId xmlns:a16="http://schemas.microsoft.com/office/drawing/2014/main" id="{1AE23F3C-3933-489B-A736-D21D8840A39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71" name="【児童館】&#10;一人当たり面積最大値テキスト">
          <a:extLst>
            <a:ext uri="{FF2B5EF4-FFF2-40B4-BE49-F238E27FC236}">
              <a16:creationId xmlns:a16="http://schemas.microsoft.com/office/drawing/2014/main" id="{54D630F6-DD41-4F72-816E-550A13E4C257}"/>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72" name="直線コネクタ 671">
          <a:extLst>
            <a:ext uri="{FF2B5EF4-FFF2-40B4-BE49-F238E27FC236}">
              <a16:creationId xmlns:a16="http://schemas.microsoft.com/office/drawing/2014/main" id="{347712EA-A569-4D62-8C64-7F471E9AD7D9}"/>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73" name="【児童館】&#10;一人当たり面積平均値テキスト">
          <a:extLst>
            <a:ext uri="{FF2B5EF4-FFF2-40B4-BE49-F238E27FC236}">
              <a16:creationId xmlns:a16="http://schemas.microsoft.com/office/drawing/2014/main" id="{6AA1157E-8A1E-4C30-81A4-99D058377362}"/>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74" name="フローチャート: 判断 673">
          <a:extLst>
            <a:ext uri="{FF2B5EF4-FFF2-40B4-BE49-F238E27FC236}">
              <a16:creationId xmlns:a16="http://schemas.microsoft.com/office/drawing/2014/main" id="{33DF002A-01A8-444B-B880-615F939DA5D4}"/>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75" name="フローチャート: 判断 674">
          <a:extLst>
            <a:ext uri="{FF2B5EF4-FFF2-40B4-BE49-F238E27FC236}">
              <a16:creationId xmlns:a16="http://schemas.microsoft.com/office/drawing/2014/main" id="{117302D8-1A79-4F5E-99FB-E5E9036B5643}"/>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76" name="フローチャート: 判断 675">
          <a:extLst>
            <a:ext uri="{FF2B5EF4-FFF2-40B4-BE49-F238E27FC236}">
              <a16:creationId xmlns:a16="http://schemas.microsoft.com/office/drawing/2014/main" id="{35EE599B-F615-430F-86D9-71F29BB86369}"/>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77" name="フローチャート: 判断 676">
          <a:extLst>
            <a:ext uri="{FF2B5EF4-FFF2-40B4-BE49-F238E27FC236}">
              <a16:creationId xmlns:a16="http://schemas.microsoft.com/office/drawing/2014/main" id="{0C13181F-DDB9-4EF8-9A83-F7839E2950EF}"/>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78" name="フローチャート: 判断 677">
          <a:extLst>
            <a:ext uri="{FF2B5EF4-FFF2-40B4-BE49-F238E27FC236}">
              <a16:creationId xmlns:a16="http://schemas.microsoft.com/office/drawing/2014/main" id="{EE14159C-0D27-424B-93DF-6A60DC7AF657}"/>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F5284BFD-83E3-42DC-8BD2-299F63502A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E1490757-78BA-411D-8819-BE655C8B63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3BEF2E9E-57EF-4FB0-958C-B326D12E18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A861D1D5-1453-4E7C-957B-3324015B5E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2EA9CC5-9230-45D0-AA62-9F819E9B43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84" name="楕円 683">
          <a:extLst>
            <a:ext uri="{FF2B5EF4-FFF2-40B4-BE49-F238E27FC236}">
              <a16:creationId xmlns:a16="http://schemas.microsoft.com/office/drawing/2014/main" id="{DAC815B0-62FF-4473-82CA-5F428965B9F5}"/>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85" name="【児童館】&#10;一人当たり面積該当値テキスト">
          <a:extLst>
            <a:ext uri="{FF2B5EF4-FFF2-40B4-BE49-F238E27FC236}">
              <a16:creationId xmlns:a16="http://schemas.microsoft.com/office/drawing/2014/main" id="{1A6495F9-4E91-45CD-9947-4384CDA32721}"/>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686" name="n_1aveValue【児童館】&#10;一人当たり面積">
          <a:extLst>
            <a:ext uri="{FF2B5EF4-FFF2-40B4-BE49-F238E27FC236}">
              <a16:creationId xmlns:a16="http://schemas.microsoft.com/office/drawing/2014/main" id="{855A06CD-E9FD-4B8D-B3A1-64009AB4E05A}"/>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87" name="n_2aveValue【児童館】&#10;一人当たり面積">
          <a:extLst>
            <a:ext uri="{FF2B5EF4-FFF2-40B4-BE49-F238E27FC236}">
              <a16:creationId xmlns:a16="http://schemas.microsoft.com/office/drawing/2014/main" id="{26589FEF-2222-42F4-A245-BE4034000612}"/>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88" name="n_3aveValue【児童館】&#10;一人当たり面積">
          <a:extLst>
            <a:ext uri="{FF2B5EF4-FFF2-40B4-BE49-F238E27FC236}">
              <a16:creationId xmlns:a16="http://schemas.microsoft.com/office/drawing/2014/main" id="{4B6FDD73-B065-4977-A226-025E8F39B583}"/>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89" name="n_4aveValue【児童館】&#10;一人当たり面積">
          <a:extLst>
            <a:ext uri="{FF2B5EF4-FFF2-40B4-BE49-F238E27FC236}">
              <a16:creationId xmlns:a16="http://schemas.microsoft.com/office/drawing/2014/main" id="{B45F3197-07FC-4AE7-B81D-E39C032A3E78}"/>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2532DE92-201C-4E7A-AB24-4FD0EFD56B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B20E94E1-1982-49F5-AFC4-84EE96384D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7A35C124-4AE0-44A3-BAD5-4ADEFA02A9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89B1312C-F522-4854-B9D7-04D1C844DF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DF726606-50EF-4354-AC72-24ECA83601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A210B613-CFE4-40AF-B495-1F91D30823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28DC3E63-F863-4BE2-81FE-EB221E924B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8172C3CE-0973-43BC-B570-2D56FD8E73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B397A65E-5D41-40D6-8F2F-5E88EF6917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61546D65-B776-4D65-9297-0F188AC0FD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69503B90-6BB6-49E2-9230-1AA6442ECD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a:extLst>
            <a:ext uri="{FF2B5EF4-FFF2-40B4-BE49-F238E27FC236}">
              <a16:creationId xmlns:a16="http://schemas.microsoft.com/office/drawing/2014/main" id="{E4C8A4EC-1B81-402C-B82D-D07A87DC18C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1A3AEE20-DC29-4D77-98C6-0B64C2119A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a:extLst>
            <a:ext uri="{FF2B5EF4-FFF2-40B4-BE49-F238E27FC236}">
              <a16:creationId xmlns:a16="http://schemas.microsoft.com/office/drawing/2014/main" id="{D3FD9868-81D8-4C3B-AE8C-265A29D8DE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a:extLst>
            <a:ext uri="{FF2B5EF4-FFF2-40B4-BE49-F238E27FC236}">
              <a16:creationId xmlns:a16="http://schemas.microsoft.com/office/drawing/2014/main" id="{CDE8B724-A66B-44CC-AC76-970F9A0601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a:extLst>
            <a:ext uri="{FF2B5EF4-FFF2-40B4-BE49-F238E27FC236}">
              <a16:creationId xmlns:a16="http://schemas.microsoft.com/office/drawing/2014/main" id="{DE7DF825-3C06-4C2F-980D-6DFEC809F17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a:extLst>
            <a:ext uri="{FF2B5EF4-FFF2-40B4-BE49-F238E27FC236}">
              <a16:creationId xmlns:a16="http://schemas.microsoft.com/office/drawing/2014/main" id="{A331CFC0-CB0C-4631-B69A-20CDC96BF95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a:extLst>
            <a:ext uri="{FF2B5EF4-FFF2-40B4-BE49-F238E27FC236}">
              <a16:creationId xmlns:a16="http://schemas.microsoft.com/office/drawing/2014/main" id="{BE07F275-2085-4B11-B757-BDF443FE87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a:extLst>
            <a:ext uri="{FF2B5EF4-FFF2-40B4-BE49-F238E27FC236}">
              <a16:creationId xmlns:a16="http://schemas.microsoft.com/office/drawing/2014/main" id="{BCB21500-D10B-49F0-97D7-543E45D37C5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a:extLst>
            <a:ext uri="{FF2B5EF4-FFF2-40B4-BE49-F238E27FC236}">
              <a16:creationId xmlns:a16="http://schemas.microsoft.com/office/drawing/2014/main" id="{A609F1BC-4AC7-4572-BFDB-7A5A7BFA94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a:extLst>
            <a:ext uri="{FF2B5EF4-FFF2-40B4-BE49-F238E27FC236}">
              <a16:creationId xmlns:a16="http://schemas.microsoft.com/office/drawing/2014/main" id="{B93BC251-72BB-4FBF-83A2-09287FC988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a:extLst>
            <a:ext uri="{FF2B5EF4-FFF2-40B4-BE49-F238E27FC236}">
              <a16:creationId xmlns:a16="http://schemas.microsoft.com/office/drawing/2014/main" id="{35215166-EFFF-45A5-B088-11D4249584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2" name="テキスト ボックス 711">
          <a:extLst>
            <a:ext uri="{FF2B5EF4-FFF2-40B4-BE49-F238E27FC236}">
              <a16:creationId xmlns:a16="http://schemas.microsoft.com/office/drawing/2014/main" id="{92BA988A-669E-4D63-AFD0-3386642417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A8A2E780-887D-424C-B0D9-EDDD4E8628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a:extLst>
            <a:ext uri="{FF2B5EF4-FFF2-40B4-BE49-F238E27FC236}">
              <a16:creationId xmlns:a16="http://schemas.microsoft.com/office/drawing/2014/main" id="{86F2207E-CEEC-4732-B874-A1CA477EDC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15" name="直線コネクタ 714">
          <a:extLst>
            <a:ext uri="{FF2B5EF4-FFF2-40B4-BE49-F238E27FC236}">
              <a16:creationId xmlns:a16="http://schemas.microsoft.com/office/drawing/2014/main" id="{3125C03B-7BDB-49CD-AEFA-C41CDEB332AB}"/>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6" name="【公民館】&#10;有形固定資産減価償却率最小値テキスト">
          <a:extLst>
            <a:ext uri="{FF2B5EF4-FFF2-40B4-BE49-F238E27FC236}">
              <a16:creationId xmlns:a16="http://schemas.microsoft.com/office/drawing/2014/main" id="{7F25EE15-366A-4D90-B189-21A97334064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7" name="直線コネクタ 716">
          <a:extLst>
            <a:ext uri="{FF2B5EF4-FFF2-40B4-BE49-F238E27FC236}">
              <a16:creationId xmlns:a16="http://schemas.microsoft.com/office/drawing/2014/main" id="{50ED6E98-EDBF-4729-B65C-ACC86604C78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18" name="【公民館】&#10;有形固定資産減価償却率最大値テキスト">
          <a:extLst>
            <a:ext uri="{FF2B5EF4-FFF2-40B4-BE49-F238E27FC236}">
              <a16:creationId xmlns:a16="http://schemas.microsoft.com/office/drawing/2014/main" id="{0EBB7945-1236-422F-816D-B6F2FC96AEB6}"/>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19" name="直線コネクタ 718">
          <a:extLst>
            <a:ext uri="{FF2B5EF4-FFF2-40B4-BE49-F238E27FC236}">
              <a16:creationId xmlns:a16="http://schemas.microsoft.com/office/drawing/2014/main" id="{19F4D4C0-F994-4658-9DF1-698CA39527FA}"/>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20" name="【公民館】&#10;有形固定資産減価償却率平均値テキスト">
          <a:extLst>
            <a:ext uri="{FF2B5EF4-FFF2-40B4-BE49-F238E27FC236}">
              <a16:creationId xmlns:a16="http://schemas.microsoft.com/office/drawing/2014/main" id="{889A18B9-0B67-4967-8255-C54050915B34}"/>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21" name="フローチャート: 判断 720">
          <a:extLst>
            <a:ext uri="{FF2B5EF4-FFF2-40B4-BE49-F238E27FC236}">
              <a16:creationId xmlns:a16="http://schemas.microsoft.com/office/drawing/2014/main" id="{DEACF2FD-23F8-44A8-8F08-95DF3442C9B2}"/>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22" name="フローチャート: 判断 721">
          <a:extLst>
            <a:ext uri="{FF2B5EF4-FFF2-40B4-BE49-F238E27FC236}">
              <a16:creationId xmlns:a16="http://schemas.microsoft.com/office/drawing/2014/main" id="{2108D9D4-8BCB-4B1A-B97C-BD752DAA7A8C}"/>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23" name="フローチャート: 判断 722">
          <a:extLst>
            <a:ext uri="{FF2B5EF4-FFF2-40B4-BE49-F238E27FC236}">
              <a16:creationId xmlns:a16="http://schemas.microsoft.com/office/drawing/2014/main" id="{0C94F44F-2B21-48B1-876A-B0676AD0F032}"/>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24" name="フローチャート: 判断 723">
          <a:extLst>
            <a:ext uri="{FF2B5EF4-FFF2-40B4-BE49-F238E27FC236}">
              <a16:creationId xmlns:a16="http://schemas.microsoft.com/office/drawing/2014/main" id="{E1412627-4B07-4120-9002-65C556131668}"/>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25" name="フローチャート: 判断 724">
          <a:extLst>
            <a:ext uri="{FF2B5EF4-FFF2-40B4-BE49-F238E27FC236}">
              <a16:creationId xmlns:a16="http://schemas.microsoft.com/office/drawing/2014/main" id="{9959E866-3A42-44D9-86B5-F06BC35FC9A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493844B4-7023-4A3C-9269-995655C206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7F29DFA6-815A-4843-92FE-F64D5EBBF4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B076B43-1679-4261-B286-DB78CC5D06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51C7535-9AC3-4A62-AFEA-B00BC01D299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164C16D-EA99-4ED0-A15D-64D792FFBD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100512</xdr:rowOff>
    </xdr:from>
    <xdr:to>
      <xdr:col>85</xdr:col>
      <xdr:colOff>177800</xdr:colOff>
      <xdr:row>101</xdr:row>
      <xdr:rowOff>30662</xdr:rowOff>
    </xdr:to>
    <xdr:sp macro="" textlink="">
      <xdr:nvSpPr>
        <xdr:cNvPr id="731" name="楕円 730">
          <a:extLst>
            <a:ext uri="{FF2B5EF4-FFF2-40B4-BE49-F238E27FC236}">
              <a16:creationId xmlns:a16="http://schemas.microsoft.com/office/drawing/2014/main" id="{25A4D0E4-9A58-45B8-BF8E-B1B22B7ED4F9}"/>
            </a:ext>
          </a:extLst>
        </xdr:cNvPr>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15439</xdr:rowOff>
    </xdr:from>
    <xdr:ext cx="405111" cy="259045"/>
    <xdr:sp macro="" textlink="">
      <xdr:nvSpPr>
        <xdr:cNvPr id="732" name="【公民館】&#10;有形固定資産減価償却率該当値テキスト">
          <a:extLst>
            <a:ext uri="{FF2B5EF4-FFF2-40B4-BE49-F238E27FC236}">
              <a16:creationId xmlns:a16="http://schemas.microsoft.com/office/drawing/2014/main" id="{02EAAC22-DA79-44C7-BFA9-0C63EB8EC159}"/>
            </a:ext>
          </a:extLst>
        </xdr:cNvPr>
        <xdr:cNvSpPr txBox="1"/>
      </xdr:nvSpPr>
      <xdr:spPr>
        <a:xfrm>
          <a:off x="16357600" y="17160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43362</xdr:rowOff>
    </xdr:from>
    <xdr:to>
      <xdr:col>81</xdr:col>
      <xdr:colOff>101600</xdr:colOff>
      <xdr:row>104</xdr:row>
      <xdr:rowOff>144962</xdr:rowOff>
    </xdr:to>
    <xdr:sp macro="" textlink="">
      <xdr:nvSpPr>
        <xdr:cNvPr id="733" name="楕円 732">
          <a:extLst>
            <a:ext uri="{FF2B5EF4-FFF2-40B4-BE49-F238E27FC236}">
              <a16:creationId xmlns:a16="http://schemas.microsoft.com/office/drawing/2014/main" id="{AD4CC894-A687-4BA6-85A4-CD251B1A56CC}"/>
            </a:ext>
          </a:extLst>
        </xdr:cNvPr>
        <xdr:cNvSpPr/>
      </xdr:nvSpPr>
      <xdr:spPr>
        <a:xfrm>
          <a:off x="15430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104</xdr:row>
      <xdr:rowOff>94162</xdr:rowOff>
    </xdr:to>
    <xdr:cxnSp macro="">
      <xdr:nvCxnSpPr>
        <xdr:cNvPr id="734" name="直線コネクタ 733">
          <a:extLst>
            <a:ext uri="{FF2B5EF4-FFF2-40B4-BE49-F238E27FC236}">
              <a16:creationId xmlns:a16="http://schemas.microsoft.com/office/drawing/2014/main" id="{825314B6-7154-439D-B0A6-999D90F8D965}"/>
            </a:ext>
          </a:extLst>
        </xdr:cNvPr>
        <xdr:cNvCxnSpPr/>
      </xdr:nvCxnSpPr>
      <xdr:spPr>
        <a:xfrm flipV="1">
          <a:off x="15481300" y="17296312"/>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735" name="楕円 734">
          <a:extLst>
            <a:ext uri="{FF2B5EF4-FFF2-40B4-BE49-F238E27FC236}">
              <a16:creationId xmlns:a16="http://schemas.microsoft.com/office/drawing/2014/main" id="{B14DC33B-D078-47F1-B7C1-14D8C6FFFD2F}"/>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95794</xdr:rowOff>
    </xdr:to>
    <xdr:cxnSp macro="">
      <xdr:nvCxnSpPr>
        <xdr:cNvPr id="736" name="直線コネクタ 735">
          <a:extLst>
            <a:ext uri="{FF2B5EF4-FFF2-40B4-BE49-F238E27FC236}">
              <a16:creationId xmlns:a16="http://schemas.microsoft.com/office/drawing/2014/main" id="{AA0764E0-1EC2-4E7C-A690-C99E31F41586}"/>
            </a:ext>
          </a:extLst>
        </xdr:cNvPr>
        <xdr:cNvCxnSpPr/>
      </xdr:nvCxnSpPr>
      <xdr:spPr>
        <a:xfrm flipV="1">
          <a:off x="14592300" y="179249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37" name="楕円 736">
          <a:extLst>
            <a:ext uri="{FF2B5EF4-FFF2-40B4-BE49-F238E27FC236}">
              <a16:creationId xmlns:a16="http://schemas.microsoft.com/office/drawing/2014/main" id="{631D77A2-03DC-49AE-940F-D1D16809683C}"/>
            </a:ext>
          </a:extLst>
        </xdr:cNvPr>
        <xdr:cNvSpPr/>
      </xdr:nvSpPr>
      <xdr:spPr>
        <a:xfrm>
          <a:off x="13652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51707</xdr:rowOff>
    </xdr:from>
    <xdr:to>
      <xdr:col>76</xdr:col>
      <xdr:colOff>114300</xdr:colOff>
      <xdr:row>104</xdr:row>
      <xdr:rowOff>95794</xdr:rowOff>
    </xdr:to>
    <xdr:cxnSp macro="">
      <xdr:nvCxnSpPr>
        <xdr:cNvPr id="738" name="直線コネクタ 737">
          <a:extLst>
            <a:ext uri="{FF2B5EF4-FFF2-40B4-BE49-F238E27FC236}">
              <a16:creationId xmlns:a16="http://schemas.microsoft.com/office/drawing/2014/main" id="{418DE304-B0A8-4C4F-AE89-9EE04E2582D8}"/>
            </a:ext>
          </a:extLst>
        </xdr:cNvPr>
        <xdr:cNvCxnSpPr/>
      </xdr:nvCxnSpPr>
      <xdr:spPr>
        <a:xfrm>
          <a:off x="13703300" y="178825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87449</xdr:rowOff>
    </xdr:from>
    <xdr:to>
      <xdr:col>67</xdr:col>
      <xdr:colOff>101600</xdr:colOff>
      <xdr:row>104</xdr:row>
      <xdr:rowOff>17599</xdr:rowOff>
    </xdr:to>
    <xdr:sp macro="" textlink="">
      <xdr:nvSpPr>
        <xdr:cNvPr id="739" name="楕円 738">
          <a:extLst>
            <a:ext uri="{FF2B5EF4-FFF2-40B4-BE49-F238E27FC236}">
              <a16:creationId xmlns:a16="http://schemas.microsoft.com/office/drawing/2014/main" id="{D0F6805A-C408-4416-A913-E161044E3B25}"/>
            </a:ext>
          </a:extLst>
        </xdr:cNvPr>
        <xdr:cNvSpPr/>
      </xdr:nvSpPr>
      <xdr:spPr>
        <a:xfrm>
          <a:off x="12763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104</xdr:row>
      <xdr:rowOff>51707</xdr:rowOff>
    </xdr:to>
    <xdr:cxnSp macro="">
      <xdr:nvCxnSpPr>
        <xdr:cNvPr id="740" name="直線コネクタ 739">
          <a:extLst>
            <a:ext uri="{FF2B5EF4-FFF2-40B4-BE49-F238E27FC236}">
              <a16:creationId xmlns:a16="http://schemas.microsoft.com/office/drawing/2014/main" id="{8984F4F5-49E9-422C-9A2F-D5BEFFE0E2AD}"/>
            </a:ext>
          </a:extLst>
        </xdr:cNvPr>
        <xdr:cNvCxnSpPr/>
      </xdr:nvCxnSpPr>
      <xdr:spPr>
        <a:xfrm>
          <a:off x="12814300" y="1779759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41" name="n_1aveValue【公民館】&#10;有形固定資産減価償却率">
          <a:extLst>
            <a:ext uri="{FF2B5EF4-FFF2-40B4-BE49-F238E27FC236}">
              <a16:creationId xmlns:a16="http://schemas.microsoft.com/office/drawing/2014/main" id="{508FF78D-AB29-4083-B49B-E5B0D32818C5}"/>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42" name="n_2aveValue【公民館】&#10;有形固定資産減価償却率">
          <a:extLst>
            <a:ext uri="{FF2B5EF4-FFF2-40B4-BE49-F238E27FC236}">
              <a16:creationId xmlns:a16="http://schemas.microsoft.com/office/drawing/2014/main" id="{68D30458-8DBA-4C55-95E8-E07B51E44F86}"/>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43" name="n_3aveValue【公民館】&#10;有形固定資産減価償却率">
          <a:extLst>
            <a:ext uri="{FF2B5EF4-FFF2-40B4-BE49-F238E27FC236}">
              <a16:creationId xmlns:a16="http://schemas.microsoft.com/office/drawing/2014/main" id="{DD32F88B-A299-4B50-A34C-D8748D79F713}"/>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44" name="n_4aveValue【公民館】&#10;有形固定資産減価償却率">
          <a:extLst>
            <a:ext uri="{FF2B5EF4-FFF2-40B4-BE49-F238E27FC236}">
              <a16:creationId xmlns:a16="http://schemas.microsoft.com/office/drawing/2014/main" id="{1998B0A8-0211-4267-B63C-5FCBACD77D76}"/>
            </a:ext>
          </a:extLst>
        </xdr:cNvPr>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161489</xdr:rowOff>
    </xdr:from>
    <xdr:ext cx="405111" cy="259045"/>
    <xdr:sp macro="" textlink="">
      <xdr:nvSpPr>
        <xdr:cNvPr id="745" name="n_1mainValue【公民館】&#10;有形固定資産減価償却率">
          <a:extLst>
            <a:ext uri="{FF2B5EF4-FFF2-40B4-BE49-F238E27FC236}">
              <a16:creationId xmlns:a16="http://schemas.microsoft.com/office/drawing/2014/main" id="{A5C4D561-C613-47ED-9AE7-8DD1F6ADF8AB}"/>
            </a:ext>
          </a:extLst>
        </xdr:cNvPr>
        <xdr:cNvSpPr txBox="1"/>
      </xdr:nvSpPr>
      <xdr:spPr>
        <a:xfrm>
          <a:off x="15266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746" name="n_2mainValue【公民館】&#10;有形固定資産減価償却率">
          <a:extLst>
            <a:ext uri="{FF2B5EF4-FFF2-40B4-BE49-F238E27FC236}">
              <a16:creationId xmlns:a16="http://schemas.microsoft.com/office/drawing/2014/main" id="{D5A7804B-C831-4BA2-BFAB-5257B89051FB}"/>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119034</xdr:rowOff>
    </xdr:from>
    <xdr:ext cx="405111" cy="259045"/>
    <xdr:sp macro="" textlink="">
      <xdr:nvSpPr>
        <xdr:cNvPr id="747" name="n_3mainValue【公民館】&#10;有形固定資産減価償却率">
          <a:extLst>
            <a:ext uri="{FF2B5EF4-FFF2-40B4-BE49-F238E27FC236}">
              <a16:creationId xmlns:a16="http://schemas.microsoft.com/office/drawing/2014/main" id="{9ED69D96-A0DD-4E4D-90DA-9386AE48129F}"/>
            </a:ext>
          </a:extLst>
        </xdr:cNvPr>
        <xdr:cNvSpPr txBox="1"/>
      </xdr:nvSpPr>
      <xdr:spPr>
        <a:xfrm>
          <a:off x="13500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34126</xdr:rowOff>
    </xdr:from>
    <xdr:ext cx="405111" cy="259045"/>
    <xdr:sp macro="" textlink="">
      <xdr:nvSpPr>
        <xdr:cNvPr id="748" name="n_4mainValue【公民館】&#10;有形固定資産減価償却率">
          <a:extLst>
            <a:ext uri="{FF2B5EF4-FFF2-40B4-BE49-F238E27FC236}">
              <a16:creationId xmlns:a16="http://schemas.microsoft.com/office/drawing/2014/main" id="{D7F98511-C70F-404F-802D-CF670DD1FBC2}"/>
            </a:ext>
          </a:extLst>
        </xdr:cNvPr>
        <xdr:cNvSpPr txBox="1"/>
      </xdr:nvSpPr>
      <xdr:spPr>
        <a:xfrm>
          <a:off x="12611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9C38F1B4-A1FA-4889-A1B6-4240FC048E1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D8E07FBF-C351-4653-A8EB-1E25BC6725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112CF525-A07A-4A0C-8A15-FBFBC1348B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A5554A55-2AA2-4F5E-99C9-E2BE651112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11E5D5ED-F451-46CC-A573-792F73EF03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5A9918EA-4DB8-48B2-B5C0-0774F3AEDB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305F0F92-1D71-48EE-B6E8-3EDA774065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C80282FE-DD6F-4172-B1D6-F589389F83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id="{CBF32A5B-12F1-4283-8C1E-7A242AC7B5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id="{DE1504A8-A60E-4B3A-9799-0B9E2E221F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a:extLst>
            <a:ext uri="{FF2B5EF4-FFF2-40B4-BE49-F238E27FC236}">
              <a16:creationId xmlns:a16="http://schemas.microsoft.com/office/drawing/2014/main" id="{07C17B22-4034-4FB8-A158-FDED955FFCF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825E37F1-2DEE-47D5-98E3-E4C4CED7BF4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a:extLst>
            <a:ext uri="{FF2B5EF4-FFF2-40B4-BE49-F238E27FC236}">
              <a16:creationId xmlns:a16="http://schemas.microsoft.com/office/drawing/2014/main" id="{463457EB-B426-4FAD-968F-9AF1BD22C0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a:extLst>
            <a:ext uri="{FF2B5EF4-FFF2-40B4-BE49-F238E27FC236}">
              <a16:creationId xmlns:a16="http://schemas.microsoft.com/office/drawing/2014/main" id="{3FD116D6-7EA9-4040-B3FE-F5D3ED03CA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a:extLst>
            <a:ext uri="{FF2B5EF4-FFF2-40B4-BE49-F238E27FC236}">
              <a16:creationId xmlns:a16="http://schemas.microsoft.com/office/drawing/2014/main" id="{BC548476-8C9B-4237-B8FC-DB324CC4D8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4" name="テキスト ボックス 763">
          <a:extLst>
            <a:ext uri="{FF2B5EF4-FFF2-40B4-BE49-F238E27FC236}">
              <a16:creationId xmlns:a16="http://schemas.microsoft.com/office/drawing/2014/main" id="{FE55746E-B846-4A82-B8FA-AE9C1C42F94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a:extLst>
            <a:ext uri="{FF2B5EF4-FFF2-40B4-BE49-F238E27FC236}">
              <a16:creationId xmlns:a16="http://schemas.microsoft.com/office/drawing/2014/main" id="{B832AA11-86C1-484E-A212-C1C69B4F50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6" name="テキスト ボックス 765">
          <a:extLst>
            <a:ext uri="{FF2B5EF4-FFF2-40B4-BE49-F238E27FC236}">
              <a16:creationId xmlns:a16="http://schemas.microsoft.com/office/drawing/2014/main" id="{36CB1B08-DF93-426D-B7F6-42BA850039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a:extLst>
            <a:ext uri="{FF2B5EF4-FFF2-40B4-BE49-F238E27FC236}">
              <a16:creationId xmlns:a16="http://schemas.microsoft.com/office/drawing/2014/main" id="{CC1099A6-58B4-4995-96EF-F5AEFAD575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8" name="テキスト ボックス 767">
          <a:extLst>
            <a:ext uri="{FF2B5EF4-FFF2-40B4-BE49-F238E27FC236}">
              <a16:creationId xmlns:a16="http://schemas.microsoft.com/office/drawing/2014/main" id="{D6CB0714-2E33-4F57-B1BC-F49CE50ADBA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582653ED-904F-423A-BFB0-A8320E68F47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3A394767-8E18-432E-99F1-ED02DEEC46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a:extLst>
            <a:ext uri="{FF2B5EF4-FFF2-40B4-BE49-F238E27FC236}">
              <a16:creationId xmlns:a16="http://schemas.microsoft.com/office/drawing/2014/main" id="{E63F05CF-B7C9-4D15-9C60-61491AD8FB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72" name="直線コネクタ 771">
          <a:extLst>
            <a:ext uri="{FF2B5EF4-FFF2-40B4-BE49-F238E27FC236}">
              <a16:creationId xmlns:a16="http://schemas.microsoft.com/office/drawing/2014/main" id="{3E4B0B6A-94B1-492E-B860-8A2A58A4986A}"/>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73" name="【公民館】&#10;一人当たり面積最小値テキスト">
          <a:extLst>
            <a:ext uri="{FF2B5EF4-FFF2-40B4-BE49-F238E27FC236}">
              <a16:creationId xmlns:a16="http://schemas.microsoft.com/office/drawing/2014/main" id="{614556A2-4E90-4D78-98EA-C9382AD1553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74" name="直線コネクタ 773">
          <a:extLst>
            <a:ext uri="{FF2B5EF4-FFF2-40B4-BE49-F238E27FC236}">
              <a16:creationId xmlns:a16="http://schemas.microsoft.com/office/drawing/2014/main" id="{70580B3B-E530-4166-B3EE-522F7C977F44}"/>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75" name="【公民館】&#10;一人当たり面積最大値テキスト">
          <a:extLst>
            <a:ext uri="{FF2B5EF4-FFF2-40B4-BE49-F238E27FC236}">
              <a16:creationId xmlns:a16="http://schemas.microsoft.com/office/drawing/2014/main" id="{0FE44F3C-F8D4-4B5F-8D30-8D1CC0BF42BC}"/>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76" name="直線コネクタ 775">
          <a:extLst>
            <a:ext uri="{FF2B5EF4-FFF2-40B4-BE49-F238E27FC236}">
              <a16:creationId xmlns:a16="http://schemas.microsoft.com/office/drawing/2014/main" id="{30EBBEB8-0F27-4CBB-A411-7C1176A22B85}"/>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77" name="【公民館】&#10;一人当たり面積平均値テキスト">
          <a:extLst>
            <a:ext uri="{FF2B5EF4-FFF2-40B4-BE49-F238E27FC236}">
              <a16:creationId xmlns:a16="http://schemas.microsoft.com/office/drawing/2014/main" id="{C9CDF3ED-739A-4F3E-9E66-AF5F6DB45C35}"/>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78" name="フローチャート: 判断 777">
          <a:extLst>
            <a:ext uri="{FF2B5EF4-FFF2-40B4-BE49-F238E27FC236}">
              <a16:creationId xmlns:a16="http://schemas.microsoft.com/office/drawing/2014/main" id="{4C7F8A57-E365-434A-9C5B-CFB9C481E7D3}"/>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79" name="フローチャート: 判断 778">
          <a:extLst>
            <a:ext uri="{FF2B5EF4-FFF2-40B4-BE49-F238E27FC236}">
              <a16:creationId xmlns:a16="http://schemas.microsoft.com/office/drawing/2014/main" id="{CBCF9B3C-8F83-45E4-8E82-DE1C46EFC4C4}"/>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80" name="フローチャート: 判断 779">
          <a:extLst>
            <a:ext uri="{FF2B5EF4-FFF2-40B4-BE49-F238E27FC236}">
              <a16:creationId xmlns:a16="http://schemas.microsoft.com/office/drawing/2014/main" id="{91E7BF92-3A2A-4953-A47A-A4E2D96A90D4}"/>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81" name="フローチャート: 判断 780">
          <a:extLst>
            <a:ext uri="{FF2B5EF4-FFF2-40B4-BE49-F238E27FC236}">
              <a16:creationId xmlns:a16="http://schemas.microsoft.com/office/drawing/2014/main" id="{511809F3-37BA-4998-9CEB-E03AC1386348}"/>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82" name="フローチャート: 判断 781">
          <a:extLst>
            <a:ext uri="{FF2B5EF4-FFF2-40B4-BE49-F238E27FC236}">
              <a16:creationId xmlns:a16="http://schemas.microsoft.com/office/drawing/2014/main" id="{2C5B41D4-186D-4445-B7FD-35D7D2EB6FA1}"/>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D4B47EB-2B71-4A9D-A13A-4069B5B8CE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180132B-49A0-4E48-B49C-2857F31002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2A7CD5F2-1A60-4401-AA52-D9ECAFA9C9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42D754AF-A8FA-4B31-89AE-E4C4687918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F0540F87-3E5A-4837-A76E-B6CF9457D0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102363</xdr:rowOff>
    </xdr:from>
    <xdr:to>
      <xdr:col>116</xdr:col>
      <xdr:colOff>114300</xdr:colOff>
      <xdr:row>108</xdr:row>
      <xdr:rowOff>32513</xdr:rowOff>
    </xdr:to>
    <xdr:sp macro="" textlink="">
      <xdr:nvSpPr>
        <xdr:cNvPr id="788" name="楕円 787">
          <a:extLst>
            <a:ext uri="{FF2B5EF4-FFF2-40B4-BE49-F238E27FC236}">
              <a16:creationId xmlns:a16="http://schemas.microsoft.com/office/drawing/2014/main" id="{33585DB2-7C52-4329-B178-609DF39037BC}"/>
            </a:ext>
          </a:extLst>
        </xdr:cNvPr>
        <xdr:cNvSpPr/>
      </xdr:nvSpPr>
      <xdr:spPr>
        <a:xfrm>
          <a:off x="221107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80790</xdr:rowOff>
    </xdr:from>
    <xdr:ext cx="469744" cy="259045"/>
    <xdr:sp macro="" textlink="">
      <xdr:nvSpPr>
        <xdr:cNvPr id="789" name="【公民館】&#10;一人当たり面積該当値テキスト">
          <a:extLst>
            <a:ext uri="{FF2B5EF4-FFF2-40B4-BE49-F238E27FC236}">
              <a16:creationId xmlns:a16="http://schemas.microsoft.com/office/drawing/2014/main" id="{97127794-A38D-45AE-B7B2-9C3796AA4780}"/>
            </a:ext>
          </a:extLst>
        </xdr:cNvPr>
        <xdr:cNvSpPr txBox="1"/>
      </xdr:nvSpPr>
      <xdr:spPr>
        <a:xfrm>
          <a:off x="22199600"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790" name="楕円 789">
          <a:extLst>
            <a:ext uri="{FF2B5EF4-FFF2-40B4-BE49-F238E27FC236}">
              <a16:creationId xmlns:a16="http://schemas.microsoft.com/office/drawing/2014/main" id="{B3EBD7B8-6437-45F6-B33C-742D11BBBF72}"/>
            </a:ext>
          </a:extLst>
        </xdr:cNvPr>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51054</xdr:rowOff>
    </xdr:from>
    <xdr:to>
      <xdr:col>116</xdr:col>
      <xdr:colOff>63500</xdr:colOff>
      <xdr:row>107</xdr:row>
      <xdr:rowOff>153163</xdr:rowOff>
    </xdr:to>
    <xdr:cxnSp macro="">
      <xdr:nvCxnSpPr>
        <xdr:cNvPr id="791" name="直線コネクタ 790">
          <a:extLst>
            <a:ext uri="{FF2B5EF4-FFF2-40B4-BE49-F238E27FC236}">
              <a16:creationId xmlns:a16="http://schemas.microsoft.com/office/drawing/2014/main" id="{75DF688C-FC50-486F-A5CF-649E68C22687}"/>
            </a:ext>
          </a:extLst>
        </xdr:cNvPr>
        <xdr:cNvCxnSpPr/>
      </xdr:nvCxnSpPr>
      <xdr:spPr>
        <a:xfrm>
          <a:off x="21323300" y="18224754"/>
          <a:ext cx="8382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117602</xdr:rowOff>
    </xdr:from>
    <xdr:to>
      <xdr:col>107</xdr:col>
      <xdr:colOff>101600</xdr:colOff>
      <xdr:row>106</xdr:row>
      <xdr:rowOff>47752</xdr:rowOff>
    </xdr:to>
    <xdr:sp macro="" textlink="">
      <xdr:nvSpPr>
        <xdr:cNvPr id="792" name="楕円 791">
          <a:extLst>
            <a:ext uri="{FF2B5EF4-FFF2-40B4-BE49-F238E27FC236}">
              <a16:creationId xmlns:a16="http://schemas.microsoft.com/office/drawing/2014/main" id="{EE824F67-F17A-421D-A490-72DE426D5C28}"/>
            </a:ext>
          </a:extLst>
        </xdr:cNvPr>
        <xdr:cNvSpPr/>
      </xdr:nvSpPr>
      <xdr:spPr>
        <a:xfrm>
          <a:off x="20383500" y="181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168402</xdr:rowOff>
    </xdr:from>
    <xdr:to>
      <xdr:col>111</xdr:col>
      <xdr:colOff>177800</xdr:colOff>
      <xdr:row>106</xdr:row>
      <xdr:rowOff>51054</xdr:rowOff>
    </xdr:to>
    <xdr:cxnSp macro="">
      <xdr:nvCxnSpPr>
        <xdr:cNvPr id="793" name="直線コネクタ 792">
          <a:extLst>
            <a:ext uri="{FF2B5EF4-FFF2-40B4-BE49-F238E27FC236}">
              <a16:creationId xmlns:a16="http://schemas.microsoft.com/office/drawing/2014/main" id="{727B0854-D8A0-40C0-BEF6-55F89C9E8E58}"/>
            </a:ext>
          </a:extLst>
        </xdr:cNvPr>
        <xdr:cNvCxnSpPr/>
      </xdr:nvCxnSpPr>
      <xdr:spPr>
        <a:xfrm>
          <a:off x="20434300" y="1817065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794" name="楕円 793">
          <a:extLst>
            <a:ext uri="{FF2B5EF4-FFF2-40B4-BE49-F238E27FC236}">
              <a16:creationId xmlns:a16="http://schemas.microsoft.com/office/drawing/2014/main" id="{0E2C56FC-CEC3-4B18-B404-BEBF328B4171}"/>
            </a:ext>
          </a:extLst>
        </xdr:cNvPr>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168402</xdr:rowOff>
    </xdr:from>
    <xdr:to>
      <xdr:col>107</xdr:col>
      <xdr:colOff>50800</xdr:colOff>
      <xdr:row>106</xdr:row>
      <xdr:rowOff>3048</xdr:rowOff>
    </xdr:to>
    <xdr:cxnSp macro="">
      <xdr:nvCxnSpPr>
        <xdr:cNvPr id="795" name="直線コネクタ 794">
          <a:extLst>
            <a:ext uri="{FF2B5EF4-FFF2-40B4-BE49-F238E27FC236}">
              <a16:creationId xmlns:a16="http://schemas.microsoft.com/office/drawing/2014/main" id="{F8FAD297-E439-40B2-AC98-C85AC021A781}"/>
            </a:ext>
          </a:extLst>
        </xdr:cNvPr>
        <xdr:cNvCxnSpPr/>
      </xdr:nvCxnSpPr>
      <xdr:spPr>
        <a:xfrm flipV="1">
          <a:off x="19545300" y="181706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796" name="n_1aveValue【公民館】&#10;一人当たり面積">
          <a:extLst>
            <a:ext uri="{FF2B5EF4-FFF2-40B4-BE49-F238E27FC236}">
              <a16:creationId xmlns:a16="http://schemas.microsoft.com/office/drawing/2014/main" id="{36043BBD-1A66-4558-8938-7349C67D1252}"/>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797" name="n_2aveValue【公民館】&#10;一人当たり面積">
          <a:extLst>
            <a:ext uri="{FF2B5EF4-FFF2-40B4-BE49-F238E27FC236}">
              <a16:creationId xmlns:a16="http://schemas.microsoft.com/office/drawing/2014/main" id="{19926C14-4409-4598-A35C-28EC75C2D1DD}"/>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798" name="n_3aveValue【公民館】&#10;一人当たり面積">
          <a:extLst>
            <a:ext uri="{FF2B5EF4-FFF2-40B4-BE49-F238E27FC236}">
              <a16:creationId xmlns:a16="http://schemas.microsoft.com/office/drawing/2014/main" id="{6834DD86-9B9F-40B6-9162-F2817931CD62}"/>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99" name="n_4aveValue【公民館】&#10;一人当たり面積">
          <a:extLst>
            <a:ext uri="{FF2B5EF4-FFF2-40B4-BE49-F238E27FC236}">
              <a16:creationId xmlns:a16="http://schemas.microsoft.com/office/drawing/2014/main" id="{9BC79C04-A1D8-4CE3-A80C-41FA9CB2A8E4}"/>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118381</xdr:rowOff>
    </xdr:from>
    <xdr:ext cx="469744" cy="259045"/>
    <xdr:sp macro="" textlink="">
      <xdr:nvSpPr>
        <xdr:cNvPr id="800" name="n_1mainValue【公民館】&#10;一人当たり面積">
          <a:extLst>
            <a:ext uri="{FF2B5EF4-FFF2-40B4-BE49-F238E27FC236}">
              <a16:creationId xmlns:a16="http://schemas.microsoft.com/office/drawing/2014/main" id="{604ACD9E-2AFB-4026-9196-15431AC91574}"/>
            </a:ext>
          </a:extLst>
        </xdr:cNvPr>
        <xdr:cNvSpPr txBox="1"/>
      </xdr:nvSpPr>
      <xdr:spPr>
        <a:xfrm>
          <a:off x="210757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64279</xdr:rowOff>
    </xdr:from>
    <xdr:ext cx="469744" cy="259045"/>
    <xdr:sp macro="" textlink="">
      <xdr:nvSpPr>
        <xdr:cNvPr id="801" name="n_2mainValue【公民館】&#10;一人当たり面積">
          <a:extLst>
            <a:ext uri="{FF2B5EF4-FFF2-40B4-BE49-F238E27FC236}">
              <a16:creationId xmlns:a16="http://schemas.microsoft.com/office/drawing/2014/main" id="{8B4EB275-8A34-46C9-A4E5-3EA6A8712602}"/>
            </a:ext>
          </a:extLst>
        </xdr:cNvPr>
        <xdr:cNvSpPr txBox="1"/>
      </xdr:nvSpPr>
      <xdr:spPr>
        <a:xfrm>
          <a:off x="20199427" y="178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802" name="n_3mainValue【公民館】&#10;一人当たり面積">
          <a:extLst>
            <a:ext uri="{FF2B5EF4-FFF2-40B4-BE49-F238E27FC236}">
              <a16:creationId xmlns:a16="http://schemas.microsoft.com/office/drawing/2014/main" id="{169408BD-1AA5-46AE-8BD1-FAA7541FBC1F}"/>
            </a:ext>
          </a:extLst>
        </xdr:cNvPr>
        <xdr:cNvSpPr txBox="1"/>
      </xdr:nvSpPr>
      <xdr:spPr>
        <a:xfrm>
          <a:off x="19310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D226FC0F-B44A-4642-85B5-835F0E69F71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32F9B886-F10F-4F00-B0A9-80029E2945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38B85168-5EB6-48B7-969A-5EEAFC2A4A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類似団体と比較して、有形固定資産減価償却率が特に高い施設は、道路及び幼稚園であり、特に低い施設は、公営住宅及び公民館である。公民館については、老朽化に伴い、平成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B12737-20F4-471B-8BDF-BFC5330CF9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975774-34B6-42FA-B30C-F87E835C9D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6E8BA8-3F26-4377-BD6C-6F31BE43A1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06CD58-6DC5-4E4C-992E-9631D8DA24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64CF16-D9E1-4BDF-BFDD-3F293CF20C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3CB936-51F3-4A81-98F7-B0BED79A63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59D1CA-F036-4939-83CF-0C1807196C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57AFD2-A6EE-4C85-9B7C-9ED0067D42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C2C11C-4A08-4EF2-B4E3-27A094791F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5BB003-D363-43B5-BB1A-1A3CA4F71E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2B6E0D-36AC-428D-BAAB-1A7902FB30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1F3D42-DCEC-46EF-9BDC-45D854A795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702088-D4C2-4580-BA09-D2DA78277B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2E2F69-6398-40DF-8EFC-83BF731407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F6E862-A7C2-41B7-BAFB-3ADA4A267F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809620-C19B-46FE-99A5-B9F8323D20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B5C19B-F061-4246-8174-14DE7E245B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50BC5C-F28B-4F8A-B98D-719A65B7BB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8CBF02-0053-4656-A63E-7E7A1908A4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DE2415-4F26-47EA-A849-172CE2A557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5768AA-F971-459B-9D34-96B521C265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18E424-D35C-4212-A691-2F26A09F79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759C8C-749D-4F0D-B6D8-58C7AD04FC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070C6E-0E9A-4546-BE19-81E26A22DD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8D68D2-D7BF-4BD5-9701-A90C1101C62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B2F350-6866-4849-8727-20CE6DA048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00A8EE-F2FF-4717-AE70-668455B056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2C08AB-ADD0-4CBB-803A-4C266A1EEB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CE731A-68D3-49CF-830B-87C4E773D7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2F9412-F901-4477-83A2-BDF7E4B4B83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C37431-AD11-4138-A420-80D119E656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6215A1-29AE-4D59-89E9-93D50CDA85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17D146-F8CB-41C2-829D-48BAC1BB88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7A9F84B-E407-4AB0-A852-D702A46ED3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A43256-CC43-41F6-9DC4-D89A296E05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09C8BC-DA89-4179-BDC8-0BDB9F23EC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D9BB59-C988-4DEA-9322-85F889A393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647606-4C54-4F25-A184-09FD9C9526C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FB160E-B82B-449E-B41A-E01C32584A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C635678-3D9E-406C-B5E3-F378C1BA132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586254B-F4AB-4608-840D-B1828505D8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34A31A4-F551-48F3-9339-F529874AFD1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5E6F3B-E695-4241-AB25-7BAAD69C67D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57076EC-887C-4621-B06C-548D6F2D4C4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477EAC-72BD-4994-A384-4563855F134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19BAB0C-2254-4EBE-B328-BD3E2F262D9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C3AB43D-3BAF-4DC5-A9DC-4EA6282C55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4E42494-0075-4D1D-A2B1-5C10B08B45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6DF31A1-2D6F-4F2D-8FBB-736D758A8B3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66022B3-71EF-45BC-BD8A-342E864259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84723BA-B246-4C2A-8267-41ACFA46F2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1EAB75-6DDD-49D6-993B-275923CDF20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5E30BB8-2E29-428C-9309-204FD348DE9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6211987-62E1-4C0C-B191-BD776D158C7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32665E8-03C0-4423-A566-3C408A8A006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884B975-8A49-4712-860D-DD36276B5E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E6E28C3-857E-4EB6-82FF-E399364F0979}"/>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5E8A5DD-2710-452E-9632-C682E3A1F42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C3CEFA2-75EC-4C2B-8FEA-F7D67529E29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513FD724-FC76-4D82-B9EE-77812417A474}"/>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FE8C9676-1FD1-42D3-86E6-75FC93FE76A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9FB80BBB-A194-4796-9C8A-9F06842B4687}"/>
            </a:ext>
          </a:extLst>
        </xdr:cNvPr>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982F2BEC-858F-45D0-84A6-157FE19AEB45}"/>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567BF034-05AA-4770-B959-C2A8EF6A063D}"/>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DA5467B0-0B6E-4C76-B3D8-2B07B7F5DC8A}"/>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66C46FE3-E41E-407B-84DD-98BAB150E484}"/>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221382CB-9CC4-4B14-80DD-98BABBAEF7D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7CF9E1-C675-4BBF-A412-0F165E77E3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D989EC-848E-4AA7-9226-9B7881F513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9F1FC21-83D5-4E56-88BF-C94B7445B8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528DCD-499F-4F5C-9189-10BD8BF73C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528E683-D669-4863-B50D-7B2301EB62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4" name="楕円 73">
          <a:extLst>
            <a:ext uri="{FF2B5EF4-FFF2-40B4-BE49-F238E27FC236}">
              <a16:creationId xmlns:a16="http://schemas.microsoft.com/office/drawing/2014/main" id="{6CDAF9BA-A574-4748-8C08-AA5E597D49A2}"/>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id="{1B4BE61F-034A-4AD0-878B-60E03C6A479E}"/>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a:extLst>
            <a:ext uri="{FF2B5EF4-FFF2-40B4-BE49-F238E27FC236}">
              <a16:creationId xmlns:a16="http://schemas.microsoft.com/office/drawing/2014/main" id="{46AA2018-598F-46CC-9EF6-F00401AA4AF6}"/>
            </a:ext>
          </a:extLst>
        </xdr:cNvPr>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2722</xdr:rowOff>
    </xdr:to>
    <xdr:cxnSp macro="">
      <xdr:nvCxnSpPr>
        <xdr:cNvPr id="77" name="直線コネクタ 76">
          <a:extLst>
            <a:ext uri="{FF2B5EF4-FFF2-40B4-BE49-F238E27FC236}">
              <a16:creationId xmlns:a16="http://schemas.microsoft.com/office/drawing/2014/main" id="{72C12E7C-5C20-46A0-82BE-F0CDCACA59F4}"/>
            </a:ext>
          </a:extLst>
        </xdr:cNvPr>
        <xdr:cNvCxnSpPr/>
      </xdr:nvCxnSpPr>
      <xdr:spPr>
        <a:xfrm>
          <a:off x="3797300" y="6517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5E87E57E-0C32-4ED6-8705-7BA2D8EA0CAB}"/>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2722</xdr:rowOff>
    </xdr:to>
    <xdr:cxnSp macro="">
      <xdr:nvCxnSpPr>
        <xdr:cNvPr id="79" name="直線コネクタ 78">
          <a:extLst>
            <a:ext uri="{FF2B5EF4-FFF2-40B4-BE49-F238E27FC236}">
              <a16:creationId xmlns:a16="http://schemas.microsoft.com/office/drawing/2014/main" id="{9CAA1E3E-BFC0-410A-84F9-037C2D38DF0F}"/>
            </a:ext>
          </a:extLst>
        </xdr:cNvPr>
        <xdr:cNvCxnSpPr/>
      </xdr:nvCxnSpPr>
      <xdr:spPr>
        <a:xfrm>
          <a:off x="2908300" y="64770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E84D59C2-EF48-4456-96B0-3D5ABD3330CE}"/>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9606A20F-3D62-474F-AB61-AFA04A838101}"/>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23767</xdr:rowOff>
    </xdr:from>
    <xdr:to>
      <xdr:col>6</xdr:col>
      <xdr:colOff>38100</xdr:colOff>
      <xdr:row>37</xdr:row>
      <xdr:rowOff>125367</xdr:rowOff>
    </xdr:to>
    <xdr:sp macro="" textlink="">
      <xdr:nvSpPr>
        <xdr:cNvPr id="82" name="楕円 81">
          <a:extLst>
            <a:ext uri="{FF2B5EF4-FFF2-40B4-BE49-F238E27FC236}">
              <a16:creationId xmlns:a16="http://schemas.microsoft.com/office/drawing/2014/main" id="{C43C2858-8FA3-476B-8AC7-B762CF6FCF86}"/>
            </a:ext>
          </a:extLst>
        </xdr:cNvPr>
        <xdr:cNvSpPr/>
      </xdr:nvSpPr>
      <xdr:spPr>
        <a:xfrm>
          <a:off x="1079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74567</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A5782AC5-29B8-4B72-BEED-8A99C5CF83FA}"/>
            </a:ext>
          </a:extLst>
        </xdr:cNvPr>
        <xdr:cNvCxnSpPr/>
      </xdr:nvCxnSpPr>
      <xdr:spPr>
        <a:xfrm>
          <a:off x="1130300" y="64182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a:extLst>
            <a:ext uri="{FF2B5EF4-FFF2-40B4-BE49-F238E27FC236}">
              <a16:creationId xmlns:a16="http://schemas.microsoft.com/office/drawing/2014/main" id="{C0A8D255-5D1A-452B-92F5-825DC9691CDD}"/>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a:extLst>
            <a:ext uri="{FF2B5EF4-FFF2-40B4-BE49-F238E27FC236}">
              <a16:creationId xmlns:a16="http://schemas.microsoft.com/office/drawing/2014/main" id="{181661D8-8479-41C3-ADDA-3CD56C350B8B}"/>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a:extLst>
            <a:ext uri="{FF2B5EF4-FFF2-40B4-BE49-F238E27FC236}">
              <a16:creationId xmlns:a16="http://schemas.microsoft.com/office/drawing/2014/main" id="{60265833-8801-4A54-BFE1-0C4E3D5AC9FA}"/>
            </a:ext>
          </a:extLst>
        </xdr:cNvPr>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55DB02F3-2BCA-442D-A6F7-10F43DAA08B9}"/>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F6BEEF6A-5FA9-4AD3-9827-6A6419AC79DE}"/>
            </a:ext>
          </a:extLst>
        </xdr:cNvPr>
        <xdr:cNvSpPr txBox="1"/>
      </xdr:nvSpPr>
      <xdr:spPr>
        <a:xfrm>
          <a:off x="3582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A3A64A1F-9F5E-4C2D-8914-02A5F9BADC6E}"/>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図書館】&#10;有形固定資産減価償却率">
          <a:extLst>
            <a:ext uri="{FF2B5EF4-FFF2-40B4-BE49-F238E27FC236}">
              <a16:creationId xmlns:a16="http://schemas.microsoft.com/office/drawing/2014/main" id="{E8A47A47-8466-4562-B0A4-C01652DDDF6A}"/>
            </a:ext>
          </a:extLst>
        </xdr:cNvPr>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141894</xdr:rowOff>
    </xdr:from>
    <xdr:ext cx="405111" cy="259045"/>
    <xdr:sp macro="" textlink="">
      <xdr:nvSpPr>
        <xdr:cNvPr id="91" name="n_4mainValue【図書館】&#10;有形固定資産減価償却率">
          <a:extLst>
            <a:ext uri="{FF2B5EF4-FFF2-40B4-BE49-F238E27FC236}">
              <a16:creationId xmlns:a16="http://schemas.microsoft.com/office/drawing/2014/main" id="{27B6EA0E-E519-40B1-A839-4256327AF0B2}"/>
            </a:ext>
          </a:extLst>
        </xdr:cNvPr>
        <xdr:cNvSpPr txBox="1"/>
      </xdr:nvSpPr>
      <xdr:spPr>
        <a:xfrm>
          <a:off x="927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066A47F-735F-4630-935F-736364111D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CF6896-7760-41B5-8057-A3F0D621F62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6533A2-FA84-4A91-BD6E-EE20F4E3D1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825C336-4671-402B-83CB-483C993627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86A114F-45C7-4BFC-B1B1-C02520BEC0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B314914-D2E0-4CEA-9FAC-F3D2AFDE56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48FDC98-AC72-432A-8440-24A0020EF6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CB09A1F-1132-449D-A5D1-D347D2D031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35A5F07-E26D-422F-8515-CE54D18ED6C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2FA8CC3-63B9-4767-8B9F-0A2FE72EA1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45717D9-8380-4136-A413-31E90D8AE12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BC238FF-5438-412A-A3EA-7ECEB6C1F25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38B80E4-6BD0-443F-A9B5-32A29ECE81E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79E822E-E2F3-498F-820D-81BE2F8C5CB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7191AD7-BAD4-4DBD-9DA7-B333DE5752E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C544F53-1EC1-45D3-BA90-B00D5C3F76E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1B68B77-E590-4C2E-A59E-3AEF5CB73EB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611E3244-F504-4972-B65F-2D119C000E1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092439-90C6-4404-8547-0AA8CCE0BA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1F06C20-7D1F-4CB3-9653-E69489A6450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4C8C4E3-4FB1-447C-91D4-4E45D19410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98CBDE3-EE86-4F09-A88D-0E0A2E81A563}"/>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4918D2EA-A85D-4EC3-8725-60C00630E775}"/>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568DD2C2-D142-4215-BC67-4731D2836061}"/>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C128CA8F-05C5-4888-B79A-19506C173612}"/>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74823FC0-29AF-4B1E-B1B3-727E08D45F76}"/>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id="{6D86CBD4-5FF6-4D0A-94C1-0D4CF6EAEB69}"/>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A4BC3189-7822-4442-ADF0-1EFBA4B9B154}"/>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A895AD70-6E75-4745-AFDC-80A6E46B4113}"/>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B5409201-809C-4E67-899C-484BB7A3F48A}"/>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721641E3-FCF7-4EBC-A7AE-4E80CAE63153}"/>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E3B92B53-6896-4251-9AB1-8066DCD86A46}"/>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B0FE371-1B94-4E13-94FD-79DA114F6C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036B9C-5D6B-4F2E-B4ED-F99F6A9AEC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4E2971-BDF4-4DB7-A9B5-914330C8D1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F3A0FE-20C6-4FF2-ACDE-A28A157135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AC3611-F6FB-4F83-8D75-4A65E2D8E0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155702</xdr:rowOff>
    </xdr:from>
    <xdr:to>
      <xdr:col>55</xdr:col>
      <xdr:colOff>50800</xdr:colOff>
      <xdr:row>40</xdr:row>
      <xdr:rowOff>85852</xdr:rowOff>
    </xdr:to>
    <xdr:sp macro="" textlink="">
      <xdr:nvSpPr>
        <xdr:cNvPr id="129" name="楕円 128">
          <a:extLst>
            <a:ext uri="{FF2B5EF4-FFF2-40B4-BE49-F238E27FC236}">
              <a16:creationId xmlns:a16="http://schemas.microsoft.com/office/drawing/2014/main" id="{B741BCBF-6A75-44AB-9B9A-4B46058437A6}"/>
            </a:ext>
          </a:extLst>
        </xdr:cNvPr>
        <xdr:cNvSpPr/>
      </xdr:nvSpPr>
      <xdr:spPr>
        <a:xfrm>
          <a:off x="10426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134129</xdr:rowOff>
    </xdr:from>
    <xdr:ext cx="469744" cy="259045"/>
    <xdr:sp macro="" textlink="">
      <xdr:nvSpPr>
        <xdr:cNvPr id="130" name="【図書館】&#10;一人当たり面積該当値テキスト">
          <a:extLst>
            <a:ext uri="{FF2B5EF4-FFF2-40B4-BE49-F238E27FC236}">
              <a16:creationId xmlns:a16="http://schemas.microsoft.com/office/drawing/2014/main" id="{36BA9DA9-FB9D-48AD-B76A-0181FFAFC021}"/>
            </a:ext>
          </a:extLst>
        </xdr:cNvPr>
        <xdr:cNvSpPr txBox="1"/>
      </xdr:nvSpPr>
      <xdr:spPr>
        <a:xfrm>
          <a:off x="10515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a:extLst>
            <a:ext uri="{FF2B5EF4-FFF2-40B4-BE49-F238E27FC236}">
              <a16:creationId xmlns:a16="http://schemas.microsoft.com/office/drawing/2014/main" id="{4FCBA949-59AA-4817-AB7F-EE7B5DDE9AEF}"/>
            </a:ext>
          </a:extLst>
        </xdr:cNvPr>
        <xdr:cNvSpPr/>
      </xdr:nvSpPr>
      <xdr:spPr>
        <a:xfrm>
          <a:off x="9588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35052</xdr:rowOff>
    </xdr:from>
    <xdr:to>
      <xdr:col>55</xdr:col>
      <xdr:colOff>0</xdr:colOff>
      <xdr:row>40</xdr:row>
      <xdr:rowOff>39624</xdr:rowOff>
    </xdr:to>
    <xdr:cxnSp macro="">
      <xdr:nvCxnSpPr>
        <xdr:cNvPr id="132" name="直線コネクタ 131">
          <a:extLst>
            <a:ext uri="{FF2B5EF4-FFF2-40B4-BE49-F238E27FC236}">
              <a16:creationId xmlns:a16="http://schemas.microsoft.com/office/drawing/2014/main" id="{96E781BD-FAD3-420F-80A4-02AE560F3E00}"/>
            </a:ext>
          </a:extLst>
        </xdr:cNvPr>
        <xdr:cNvCxnSpPr/>
      </xdr:nvCxnSpPr>
      <xdr:spPr>
        <a:xfrm flipV="1">
          <a:off x="9639300" y="689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a:extLst>
            <a:ext uri="{FF2B5EF4-FFF2-40B4-BE49-F238E27FC236}">
              <a16:creationId xmlns:a16="http://schemas.microsoft.com/office/drawing/2014/main" id="{DDA69550-DDC5-4E73-B767-FFA0FBAEA186}"/>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53340</xdr:rowOff>
    </xdr:to>
    <xdr:cxnSp macro="">
      <xdr:nvCxnSpPr>
        <xdr:cNvPr id="134" name="直線コネクタ 133">
          <a:extLst>
            <a:ext uri="{FF2B5EF4-FFF2-40B4-BE49-F238E27FC236}">
              <a16:creationId xmlns:a16="http://schemas.microsoft.com/office/drawing/2014/main" id="{DF588460-B3AB-442E-A203-136C63BA6684}"/>
            </a:ext>
          </a:extLst>
        </xdr:cNvPr>
        <xdr:cNvCxnSpPr/>
      </xdr:nvCxnSpPr>
      <xdr:spPr>
        <a:xfrm flipV="1">
          <a:off x="8750300" y="6897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id="{6AE4BBB5-D84F-4157-8B74-C6B8444BF104}"/>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6" name="直線コネクタ 135">
          <a:extLst>
            <a:ext uri="{FF2B5EF4-FFF2-40B4-BE49-F238E27FC236}">
              <a16:creationId xmlns:a16="http://schemas.microsoft.com/office/drawing/2014/main" id="{50DDBC32-134B-4987-9CE5-BD81490C7EB1}"/>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169418</xdr:rowOff>
    </xdr:from>
    <xdr:to>
      <xdr:col>36</xdr:col>
      <xdr:colOff>165100</xdr:colOff>
      <xdr:row>40</xdr:row>
      <xdr:rowOff>99568</xdr:rowOff>
    </xdr:to>
    <xdr:sp macro="" textlink="">
      <xdr:nvSpPr>
        <xdr:cNvPr id="137" name="楕円 136">
          <a:extLst>
            <a:ext uri="{FF2B5EF4-FFF2-40B4-BE49-F238E27FC236}">
              <a16:creationId xmlns:a16="http://schemas.microsoft.com/office/drawing/2014/main" id="{233D39C5-D60F-4269-A812-D3167FCCD9BF}"/>
            </a:ext>
          </a:extLst>
        </xdr:cNvPr>
        <xdr:cNvSpPr/>
      </xdr:nvSpPr>
      <xdr:spPr>
        <a:xfrm>
          <a:off x="692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1094AD30-9951-4D23-B0AE-20B5112209D4}"/>
            </a:ext>
          </a:extLst>
        </xdr:cNvPr>
        <xdr:cNvCxnSpPr/>
      </xdr:nvCxnSpPr>
      <xdr:spPr>
        <a:xfrm>
          <a:off x="6972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id="{ADC72985-FE30-48A9-BA64-F50C0A569D91}"/>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id="{36CA6A8E-4AA5-4D21-A12E-5C507DF45943}"/>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id="{2F28DC3D-2D06-405C-B4BF-7EC89A59D186}"/>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60F87101-8C08-4854-BEDC-81A7CD493FE3}"/>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81551</xdr:rowOff>
    </xdr:from>
    <xdr:ext cx="469744" cy="259045"/>
    <xdr:sp macro="" textlink="">
      <xdr:nvSpPr>
        <xdr:cNvPr id="143" name="n_1mainValue【図書館】&#10;一人当たり面積">
          <a:extLst>
            <a:ext uri="{FF2B5EF4-FFF2-40B4-BE49-F238E27FC236}">
              <a16:creationId xmlns:a16="http://schemas.microsoft.com/office/drawing/2014/main" id="{011BE135-2C34-4ADB-9078-BEDFBD2497C9}"/>
            </a:ext>
          </a:extLst>
        </xdr:cNvPr>
        <xdr:cNvSpPr txBox="1"/>
      </xdr:nvSpPr>
      <xdr:spPr>
        <a:xfrm>
          <a:off x="9391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4" name="n_2mainValue【図書館】&#10;一人当たり面積">
          <a:extLst>
            <a:ext uri="{FF2B5EF4-FFF2-40B4-BE49-F238E27FC236}">
              <a16:creationId xmlns:a16="http://schemas.microsoft.com/office/drawing/2014/main" id="{15585D10-F896-490A-90E7-62DCAAB9C71A}"/>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a:extLst>
            <a:ext uri="{FF2B5EF4-FFF2-40B4-BE49-F238E27FC236}">
              <a16:creationId xmlns:a16="http://schemas.microsoft.com/office/drawing/2014/main" id="{11FE74DA-FB87-4BC3-A839-5F1DC54D66FF}"/>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90695</xdr:rowOff>
    </xdr:from>
    <xdr:ext cx="469744" cy="259045"/>
    <xdr:sp macro="" textlink="">
      <xdr:nvSpPr>
        <xdr:cNvPr id="146" name="n_4mainValue【図書館】&#10;一人当たり面積">
          <a:extLst>
            <a:ext uri="{FF2B5EF4-FFF2-40B4-BE49-F238E27FC236}">
              <a16:creationId xmlns:a16="http://schemas.microsoft.com/office/drawing/2014/main" id="{3DCA6509-9846-48A9-A2E3-F304CFAB3EE9}"/>
            </a:ext>
          </a:extLst>
        </xdr:cNvPr>
        <xdr:cNvSpPr txBox="1"/>
      </xdr:nvSpPr>
      <xdr:spPr>
        <a:xfrm>
          <a:off x="6737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7E05C26-2E7A-42DB-AAAD-B06D8D851E6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5EC7C2C-7025-45F0-B3AC-B2FB7519C7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41C732C-B597-4FF8-8429-208E4F0901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22F188B-DBC5-40AD-B69F-019D6AA47E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A2C3BA2-32A9-4CCD-BC32-27DC315FE4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6EAF071-806E-4FA6-9363-B50266934F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294CD0E-DB05-4DD4-8C70-9EBFBBF3A4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E54D06D-C42A-4576-A408-88C84CFED7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4FDC492-EE35-48BB-B2AA-A365BD02A4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92DB7D9-6E47-4639-85B0-651E842D8C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E6B56364-A3C6-4757-AECF-1DB9CEF8F0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34CA0D54-25FC-4AA3-A9AC-4E1926408A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97AC0CC8-F0BF-493D-821F-9EF05FF30E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26534C13-DFC3-4D89-B888-D66DF145316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09E8BA9-42B7-4A82-B745-822D35F2D2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B473D2A7-106A-4FE6-A7EB-16A544ED2F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ADDBFF9-138C-4934-B662-ABED4B931B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81C049C-4262-4FEA-9236-DD3983A30AB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88F7624E-92CB-4B56-9202-5B5411A297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35D990AD-E536-49B4-A5D9-00821C56711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F0F4A99-8EDC-45C8-A3F3-1425932B68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11BE861-F9D2-4166-8770-8467805017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1376A6AF-2941-433D-A450-5241EA17CE2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154179C-8745-4008-B458-9680A7E20A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85F6E48B-E217-497D-9E17-7CC58960B0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8434B7D6-987B-4215-A514-F93C4260AC87}"/>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E63DCDFC-722D-4103-9C93-4868C649B16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BC76F50-A15C-4572-B2D5-E4D275834FC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9DD19A8D-59E4-49CE-A56E-01078CC888CB}"/>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87006823-B31A-45E1-A9B9-18AFC769919F}"/>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C394BC00-95FB-471E-970E-F16310399B6E}"/>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E7AA7F08-EEF8-4F36-BB53-820920DC1B66}"/>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F0C95C54-7FB2-4EE3-B973-064C043B744D}"/>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1EA43DC7-6CD1-4717-B2BD-E65B16FA5B9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FE4FE7F1-9D33-4A30-9798-A53C908E2279}"/>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3B0EA17-8BF6-4098-8044-739FE6A09AEE}"/>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1653D14-22CE-45E1-80C2-74ED310700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17B51F-CDAA-40F1-8F38-ED5FEEE67B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E989A65-7569-499E-92BA-D4E9AF103E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71A3D8-4A43-4BD4-8660-D3E6933C4C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A11826-47AF-4806-8150-44CC5E62BE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8" name="楕円 187">
          <a:extLst>
            <a:ext uri="{FF2B5EF4-FFF2-40B4-BE49-F238E27FC236}">
              <a16:creationId xmlns:a16="http://schemas.microsoft.com/office/drawing/2014/main" id="{98236291-3D12-4492-A052-0BBCDE17BFE2}"/>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4BDBA033-45CD-4D2D-811B-E04B32526EA3}"/>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190" name="楕円 189">
          <a:extLst>
            <a:ext uri="{FF2B5EF4-FFF2-40B4-BE49-F238E27FC236}">
              <a16:creationId xmlns:a16="http://schemas.microsoft.com/office/drawing/2014/main" id="{FBF78049-13C0-4C5B-93DF-E51E4E742BA1}"/>
            </a:ext>
          </a:extLst>
        </xdr:cNvPr>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94706</xdr:rowOff>
    </xdr:to>
    <xdr:cxnSp macro="">
      <xdr:nvCxnSpPr>
        <xdr:cNvPr id="191" name="直線コネクタ 190">
          <a:extLst>
            <a:ext uri="{FF2B5EF4-FFF2-40B4-BE49-F238E27FC236}">
              <a16:creationId xmlns:a16="http://schemas.microsoft.com/office/drawing/2014/main" id="{0CF2B6DB-8907-48F1-8CB8-EBF849CD7E75}"/>
            </a:ext>
          </a:extLst>
        </xdr:cNvPr>
        <xdr:cNvCxnSpPr/>
      </xdr:nvCxnSpPr>
      <xdr:spPr>
        <a:xfrm flipV="1">
          <a:off x="3797300" y="10613572"/>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2" name="楕円 191">
          <a:extLst>
            <a:ext uri="{FF2B5EF4-FFF2-40B4-BE49-F238E27FC236}">
              <a16:creationId xmlns:a16="http://schemas.microsoft.com/office/drawing/2014/main" id="{C54145ED-B297-4C4C-AC2D-845C89B7DC8F}"/>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94706</xdr:rowOff>
    </xdr:from>
    <xdr:to>
      <xdr:col>19</xdr:col>
      <xdr:colOff>177800</xdr:colOff>
      <xdr:row>63</xdr:row>
      <xdr:rowOff>11430</xdr:rowOff>
    </xdr:to>
    <xdr:cxnSp macro="">
      <xdr:nvCxnSpPr>
        <xdr:cNvPr id="193" name="直線コネクタ 192">
          <a:extLst>
            <a:ext uri="{FF2B5EF4-FFF2-40B4-BE49-F238E27FC236}">
              <a16:creationId xmlns:a16="http://schemas.microsoft.com/office/drawing/2014/main" id="{1D3BBA63-5D25-4A08-9704-6BEBDB602EC6}"/>
            </a:ext>
          </a:extLst>
        </xdr:cNvPr>
        <xdr:cNvCxnSpPr/>
      </xdr:nvCxnSpPr>
      <xdr:spPr>
        <a:xfrm flipV="1">
          <a:off x="2908300" y="1072460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4" name="楕円 193">
          <a:extLst>
            <a:ext uri="{FF2B5EF4-FFF2-40B4-BE49-F238E27FC236}">
              <a16:creationId xmlns:a16="http://schemas.microsoft.com/office/drawing/2014/main" id="{7938FFE3-DE56-4FBF-8341-F264BDA36C32}"/>
            </a:ext>
          </a:extLst>
        </xdr:cNvPr>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148590</xdr:rowOff>
    </xdr:from>
    <xdr:to>
      <xdr:col>15</xdr:col>
      <xdr:colOff>50800</xdr:colOff>
      <xdr:row>63</xdr:row>
      <xdr:rowOff>11430</xdr:rowOff>
    </xdr:to>
    <xdr:cxnSp macro="">
      <xdr:nvCxnSpPr>
        <xdr:cNvPr id="195" name="直線コネクタ 194">
          <a:extLst>
            <a:ext uri="{FF2B5EF4-FFF2-40B4-BE49-F238E27FC236}">
              <a16:creationId xmlns:a16="http://schemas.microsoft.com/office/drawing/2014/main" id="{F7B92D61-F066-457D-913A-63D789442CED}"/>
            </a:ext>
          </a:extLst>
        </xdr:cNvPr>
        <xdr:cNvCxnSpPr/>
      </xdr:nvCxnSpPr>
      <xdr:spPr>
        <a:xfrm>
          <a:off x="2019300" y="10778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56969</xdr:rowOff>
    </xdr:from>
    <xdr:to>
      <xdr:col>6</xdr:col>
      <xdr:colOff>38100</xdr:colOff>
      <xdr:row>62</xdr:row>
      <xdr:rowOff>158569</xdr:rowOff>
    </xdr:to>
    <xdr:sp macro="" textlink="">
      <xdr:nvSpPr>
        <xdr:cNvPr id="196" name="楕円 195">
          <a:extLst>
            <a:ext uri="{FF2B5EF4-FFF2-40B4-BE49-F238E27FC236}">
              <a16:creationId xmlns:a16="http://schemas.microsoft.com/office/drawing/2014/main" id="{231C3184-1605-4262-811C-092F96D11596}"/>
            </a:ext>
          </a:extLst>
        </xdr:cNvPr>
        <xdr:cNvSpPr/>
      </xdr:nvSpPr>
      <xdr:spPr>
        <a:xfrm>
          <a:off x="1079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107769</xdr:rowOff>
    </xdr:from>
    <xdr:to>
      <xdr:col>10</xdr:col>
      <xdr:colOff>114300</xdr:colOff>
      <xdr:row>62</xdr:row>
      <xdr:rowOff>148590</xdr:rowOff>
    </xdr:to>
    <xdr:cxnSp macro="">
      <xdr:nvCxnSpPr>
        <xdr:cNvPr id="197" name="直線コネクタ 196">
          <a:extLst>
            <a:ext uri="{FF2B5EF4-FFF2-40B4-BE49-F238E27FC236}">
              <a16:creationId xmlns:a16="http://schemas.microsoft.com/office/drawing/2014/main" id="{A651DB3C-03F9-4043-9E41-DD241E98D8C9}"/>
            </a:ext>
          </a:extLst>
        </xdr:cNvPr>
        <xdr:cNvCxnSpPr/>
      </xdr:nvCxnSpPr>
      <xdr:spPr>
        <a:xfrm>
          <a:off x="1130300" y="1073766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0BBAA2F8-9231-475F-AEF8-5172F515036D}"/>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E5EC95E6-7B23-4B04-A3E2-7234273236C5}"/>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98C24991-5082-405C-B0D2-EE691F16E68E}"/>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a:extLst>
            <a:ext uri="{FF2B5EF4-FFF2-40B4-BE49-F238E27FC236}">
              <a16:creationId xmlns:a16="http://schemas.microsoft.com/office/drawing/2014/main" id="{A62D6A5C-8DBB-475E-8776-A14C0852BF22}"/>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202" name="n_1mainValue【体育館・プール】&#10;有形固定資産減価償却率">
          <a:extLst>
            <a:ext uri="{FF2B5EF4-FFF2-40B4-BE49-F238E27FC236}">
              <a16:creationId xmlns:a16="http://schemas.microsoft.com/office/drawing/2014/main" id="{5AD78CA6-F82D-47EB-A383-50F70E0DB2A9}"/>
            </a:ext>
          </a:extLst>
        </xdr:cNvPr>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3" name="n_2mainValue【体育館・プール】&#10;有形固定資産減価償却率">
          <a:extLst>
            <a:ext uri="{FF2B5EF4-FFF2-40B4-BE49-F238E27FC236}">
              <a16:creationId xmlns:a16="http://schemas.microsoft.com/office/drawing/2014/main" id="{9987DF72-1BAD-4AFB-A720-F2B85ABB79CC}"/>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4" name="n_3mainValue【体育館・プール】&#10;有形固定資産減価償却率">
          <a:extLst>
            <a:ext uri="{FF2B5EF4-FFF2-40B4-BE49-F238E27FC236}">
              <a16:creationId xmlns:a16="http://schemas.microsoft.com/office/drawing/2014/main" id="{2B190AA1-AE1B-49DD-9C72-B45540EF8E84}"/>
            </a:ext>
          </a:extLst>
        </xdr:cNvPr>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149696</xdr:rowOff>
    </xdr:from>
    <xdr:ext cx="405111" cy="259045"/>
    <xdr:sp macro="" textlink="">
      <xdr:nvSpPr>
        <xdr:cNvPr id="205" name="n_4mainValue【体育館・プール】&#10;有形固定資産減価償却率">
          <a:extLst>
            <a:ext uri="{FF2B5EF4-FFF2-40B4-BE49-F238E27FC236}">
              <a16:creationId xmlns:a16="http://schemas.microsoft.com/office/drawing/2014/main" id="{8B696B7B-79AF-43CA-8706-C2A9FF92743E}"/>
            </a:ext>
          </a:extLst>
        </xdr:cNvPr>
        <xdr:cNvSpPr txBox="1"/>
      </xdr:nvSpPr>
      <xdr:spPr>
        <a:xfrm>
          <a:off x="927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8E1FA6D-820E-49E9-88AE-A410C47281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59ACFEE-B1F0-43B0-89FC-772B64F24C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37D06D1-F867-4263-85F5-CD03E1AD47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EDD7F270-039B-4CFC-8219-72901ECCEC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EF6F17E-2764-44CF-A6C2-2BC1DA4044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F2D1D68-8C90-452F-A6E1-87ADAFBE8F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6B343BC-C627-4D72-B53E-4F679896A5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97FF564-7EC8-42EA-A46D-329F7EE504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D455C5E-C850-4E42-A1E0-F40A9D48AD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676E70C-4410-47D5-992A-A50E9252F4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FA8EABB6-C802-426B-89CA-6450A0A50D3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F9379971-26DB-49C6-9F4E-FF6018DEC3F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90886A6-A19F-48FF-9123-68CA7425176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5A41CC0B-7C14-43EA-B237-D2FB09D4DA5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D366B7CC-7768-420A-9C1E-E93A2FFF19F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606ACA24-150B-444F-BDB9-85A02F19253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1FB878C-251A-45AA-BC46-0A5D2CF29D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23313D73-BE32-4B42-AC25-1C1E11B0A46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E5153064-F56C-4434-B3CD-B22077A9933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8740E414-73D3-4A95-B996-8731D8C72A97}"/>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2ADF48C3-6D95-424B-A9D9-5BC5AE8A8352}"/>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6D9386B9-0172-4F63-AF58-0CFF9A464045}"/>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58E4604F-461A-40FE-8E56-9975AF77370E}"/>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72832CE4-CD3E-4A12-A2AA-83EAC9802463}"/>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a16="http://schemas.microsoft.com/office/drawing/2014/main" id="{C6E6AD31-2490-4C27-8131-C6E46C08446A}"/>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F2E65A5E-0A28-43DE-8F2A-3CD7843F2423}"/>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A66B0E97-217A-426E-B039-1633B4D79A08}"/>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11650A55-1FF4-4ADF-B610-B96AF3A6A637}"/>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7B18C237-187E-4DC9-81BB-30C9B055D229}"/>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2E142B8D-DAEF-4F8F-96D4-752C6FFB9E6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B146673-3059-4BF2-8266-9ABC1ED38D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E97CA80-4A2C-418F-A31B-CFC47E4CC8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D559B55-A85D-49AB-9C6A-AFCAAF9870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1142C8A-92FB-4111-A199-B4EBD7943A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A67C676-271B-4B5C-B91B-27FC7F98B9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124079</xdr:rowOff>
    </xdr:from>
    <xdr:to>
      <xdr:col>55</xdr:col>
      <xdr:colOff>50800</xdr:colOff>
      <xdr:row>57</xdr:row>
      <xdr:rowOff>54229</xdr:rowOff>
    </xdr:to>
    <xdr:sp macro="" textlink="">
      <xdr:nvSpPr>
        <xdr:cNvPr id="241" name="楕円 240">
          <a:extLst>
            <a:ext uri="{FF2B5EF4-FFF2-40B4-BE49-F238E27FC236}">
              <a16:creationId xmlns:a16="http://schemas.microsoft.com/office/drawing/2014/main" id="{FBB2C5EC-3823-4C22-8FBE-E0B7A734DD6C}"/>
            </a:ext>
          </a:extLst>
        </xdr:cNvPr>
        <xdr:cNvSpPr/>
      </xdr:nvSpPr>
      <xdr:spPr>
        <a:xfrm>
          <a:off x="10426700" y="97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39006</xdr:rowOff>
    </xdr:from>
    <xdr:ext cx="469744" cy="259045"/>
    <xdr:sp macro="" textlink="">
      <xdr:nvSpPr>
        <xdr:cNvPr id="242" name="【体育館・プール】&#10;一人当たり面積該当値テキスト">
          <a:extLst>
            <a:ext uri="{FF2B5EF4-FFF2-40B4-BE49-F238E27FC236}">
              <a16:creationId xmlns:a16="http://schemas.microsoft.com/office/drawing/2014/main" id="{2AA5F7DD-93B0-4507-9DDC-04AF64C85C9A}"/>
            </a:ext>
          </a:extLst>
        </xdr:cNvPr>
        <xdr:cNvSpPr txBox="1"/>
      </xdr:nvSpPr>
      <xdr:spPr>
        <a:xfrm>
          <a:off x="10515600" y="96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114364</xdr:rowOff>
    </xdr:from>
    <xdr:to>
      <xdr:col>50</xdr:col>
      <xdr:colOff>165100</xdr:colOff>
      <xdr:row>58</xdr:row>
      <xdr:rowOff>44514</xdr:rowOff>
    </xdr:to>
    <xdr:sp macro="" textlink="">
      <xdr:nvSpPr>
        <xdr:cNvPr id="243" name="楕円 242">
          <a:extLst>
            <a:ext uri="{FF2B5EF4-FFF2-40B4-BE49-F238E27FC236}">
              <a16:creationId xmlns:a16="http://schemas.microsoft.com/office/drawing/2014/main" id="{C015181B-6FD0-41B4-94A6-AA9129C9519B}"/>
            </a:ext>
          </a:extLst>
        </xdr:cNvPr>
        <xdr:cNvSpPr/>
      </xdr:nvSpPr>
      <xdr:spPr>
        <a:xfrm>
          <a:off x="9588500" y="98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3429</xdr:rowOff>
    </xdr:from>
    <xdr:to>
      <xdr:col>55</xdr:col>
      <xdr:colOff>0</xdr:colOff>
      <xdr:row>57</xdr:row>
      <xdr:rowOff>165164</xdr:rowOff>
    </xdr:to>
    <xdr:cxnSp macro="">
      <xdr:nvCxnSpPr>
        <xdr:cNvPr id="244" name="直線コネクタ 243">
          <a:extLst>
            <a:ext uri="{FF2B5EF4-FFF2-40B4-BE49-F238E27FC236}">
              <a16:creationId xmlns:a16="http://schemas.microsoft.com/office/drawing/2014/main" id="{B33B85F6-0865-4B7A-A8FF-1ED3A47E9CBA}"/>
            </a:ext>
          </a:extLst>
        </xdr:cNvPr>
        <xdr:cNvCxnSpPr/>
      </xdr:nvCxnSpPr>
      <xdr:spPr>
        <a:xfrm flipV="1">
          <a:off x="9639300" y="9776079"/>
          <a:ext cx="838200" cy="1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80073</xdr:rowOff>
    </xdr:from>
    <xdr:to>
      <xdr:col>46</xdr:col>
      <xdr:colOff>38100</xdr:colOff>
      <xdr:row>61</xdr:row>
      <xdr:rowOff>10223</xdr:rowOff>
    </xdr:to>
    <xdr:sp macro="" textlink="">
      <xdr:nvSpPr>
        <xdr:cNvPr id="245" name="楕円 244">
          <a:extLst>
            <a:ext uri="{FF2B5EF4-FFF2-40B4-BE49-F238E27FC236}">
              <a16:creationId xmlns:a16="http://schemas.microsoft.com/office/drawing/2014/main" id="{14139ACA-D716-495A-9FA6-A029BA263739}"/>
            </a:ext>
          </a:extLst>
        </xdr:cNvPr>
        <xdr:cNvSpPr/>
      </xdr:nvSpPr>
      <xdr:spPr>
        <a:xfrm>
          <a:off x="8699500" y="10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165164</xdr:rowOff>
    </xdr:from>
    <xdr:to>
      <xdr:col>50</xdr:col>
      <xdr:colOff>114300</xdr:colOff>
      <xdr:row>60</xdr:row>
      <xdr:rowOff>130873</xdr:rowOff>
    </xdr:to>
    <xdr:cxnSp macro="">
      <xdr:nvCxnSpPr>
        <xdr:cNvPr id="246" name="直線コネクタ 245">
          <a:extLst>
            <a:ext uri="{FF2B5EF4-FFF2-40B4-BE49-F238E27FC236}">
              <a16:creationId xmlns:a16="http://schemas.microsoft.com/office/drawing/2014/main" id="{65B2F5F5-EF79-40C3-B77C-5CFC993089D6}"/>
            </a:ext>
          </a:extLst>
        </xdr:cNvPr>
        <xdr:cNvCxnSpPr/>
      </xdr:nvCxnSpPr>
      <xdr:spPr>
        <a:xfrm flipV="1">
          <a:off x="8750300" y="9937814"/>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85217</xdr:rowOff>
    </xdr:from>
    <xdr:to>
      <xdr:col>41</xdr:col>
      <xdr:colOff>101600</xdr:colOff>
      <xdr:row>61</xdr:row>
      <xdr:rowOff>15367</xdr:rowOff>
    </xdr:to>
    <xdr:sp macro="" textlink="">
      <xdr:nvSpPr>
        <xdr:cNvPr id="247" name="楕円 246">
          <a:extLst>
            <a:ext uri="{FF2B5EF4-FFF2-40B4-BE49-F238E27FC236}">
              <a16:creationId xmlns:a16="http://schemas.microsoft.com/office/drawing/2014/main" id="{72282C97-AE0D-422E-A533-06E889613641}"/>
            </a:ext>
          </a:extLst>
        </xdr:cNvPr>
        <xdr:cNvSpPr/>
      </xdr:nvSpPr>
      <xdr:spPr>
        <a:xfrm>
          <a:off x="7810500" y="103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130873</xdr:rowOff>
    </xdr:from>
    <xdr:to>
      <xdr:col>45</xdr:col>
      <xdr:colOff>177800</xdr:colOff>
      <xdr:row>60</xdr:row>
      <xdr:rowOff>136017</xdr:rowOff>
    </xdr:to>
    <xdr:cxnSp macro="">
      <xdr:nvCxnSpPr>
        <xdr:cNvPr id="248" name="直線コネクタ 247">
          <a:extLst>
            <a:ext uri="{FF2B5EF4-FFF2-40B4-BE49-F238E27FC236}">
              <a16:creationId xmlns:a16="http://schemas.microsoft.com/office/drawing/2014/main" id="{DD23CBB6-95FA-4656-B9FF-5020CAB2938C}"/>
            </a:ext>
          </a:extLst>
        </xdr:cNvPr>
        <xdr:cNvCxnSpPr/>
      </xdr:nvCxnSpPr>
      <xdr:spPr>
        <a:xfrm flipV="1">
          <a:off x="7861300" y="1041787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49" name="n_1aveValue【体育館・プール】&#10;一人当たり面積">
          <a:extLst>
            <a:ext uri="{FF2B5EF4-FFF2-40B4-BE49-F238E27FC236}">
              <a16:creationId xmlns:a16="http://schemas.microsoft.com/office/drawing/2014/main" id="{9C289954-776F-42A0-9475-6C6C7AC868E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0" name="n_2aveValue【体育館・プール】&#10;一人当たり面積">
          <a:extLst>
            <a:ext uri="{FF2B5EF4-FFF2-40B4-BE49-F238E27FC236}">
              <a16:creationId xmlns:a16="http://schemas.microsoft.com/office/drawing/2014/main" id="{29B16A80-9CD4-4188-AAD6-077262FABD41}"/>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1" name="n_3aveValue【体育館・プール】&#10;一人当たり面積">
          <a:extLst>
            <a:ext uri="{FF2B5EF4-FFF2-40B4-BE49-F238E27FC236}">
              <a16:creationId xmlns:a16="http://schemas.microsoft.com/office/drawing/2014/main" id="{41716225-D44D-4623-B6B1-42BB7E4E7E37}"/>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2" name="n_4aveValue【体育館・プール】&#10;一人当たり面積">
          <a:extLst>
            <a:ext uri="{FF2B5EF4-FFF2-40B4-BE49-F238E27FC236}">
              <a16:creationId xmlns:a16="http://schemas.microsoft.com/office/drawing/2014/main" id="{B8EC9AD9-D34D-448D-8380-1D926C696E09}"/>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61041</xdr:rowOff>
    </xdr:from>
    <xdr:ext cx="469744" cy="259045"/>
    <xdr:sp macro="" textlink="">
      <xdr:nvSpPr>
        <xdr:cNvPr id="253" name="n_1mainValue【体育館・プール】&#10;一人当たり面積">
          <a:extLst>
            <a:ext uri="{FF2B5EF4-FFF2-40B4-BE49-F238E27FC236}">
              <a16:creationId xmlns:a16="http://schemas.microsoft.com/office/drawing/2014/main" id="{63FD45A3-3264-4D2D-AD54-B26417F6F3B7}"/>
            </a:ext>
          </a:extLst>
        </xdr:cNvPr>
        <xdr:cNvSpPr txBox="1"/>
      </xdr:nvSpPr>
      <xdr:spPr>
        <a:xfrm>
          <a:off x="9391727" y="966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26750</xdr:rowOff>
    </xdr:from>
    <xdr:ext cx="469744" cy="259045"/>
    <xdr:sp macro="" textlink="">
      <xdr:nvSpPr>
        <xdr:cNvPr id="254" name="n_2mainValue【体育館・プール】&#10;一人当たり面積">
          <a:extLst>
            <a:ext uri="{FF2B5EF4-FFF2-40B4-BE49-F238E27FC236}">
              <a16:creationId xmlns:a16="http://schemas.microsoft.com/office/drawing/2014/main" id="{3D7AF26D-EC20-4848-9A6E-1B7F0D36A179}"/>
            </a:ext>
          </a:extLst>
        </xdr:cNvPr>
        <xdr:cNvSpPr txBox="1"/>
      </xdr:nvSpPr>
      <xdr:spPr>
        <a:xfrm>
          <a:off x="8515427" y="10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31894</xdr:rowOff>
    </xdr:from>
    <xdr:ext cx="469744" cy="259045"/>
    <xdr:sp macro="" textlink="">
      <xdr:nvSpPr>
        <xdr:cNvPr id="255" name="n_3mainValue【体育館・プール】&#10;一人当たり面積">
          <a:extLst>
            <a:ext uri="{FF2B5EF4-FFF2-40B4-BE49-F238E27FC236}">
              <a16:creationId xmlns:a16="http://schemas.microsoft.com/office/drawing/2014/main" id="{B1BA844B-F806-4A7C-9591-DC88A6396010}"/>
            </a:ext>
          </a:extLst>
        </xdr:cNvPr>
        <xdr:cNvSpPr txBox="1"/>
      </xdr:nvSpPr>
      <xdr:spPr>
        <a:xfrm>
          <a:off x="7626427"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7D105254-5BE8-4A5D-ABCF-DD3798B07C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4807017F-EF0C-4685-832D-AC7EF44303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238AF192-B2C9-405F-98E5-1D0DA5F650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6EEAD5E3-BCED-47C6-9D60-5E3FF8D353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75CEC520-9B50-434C-949E-0F5160AAF1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DA9DCFCE-31DC-4D52-B62C-879DC4A3CE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C716E8BE-4996-445A-8FC4-4E7B0D9C91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7461419B-AD18-42E9-9EFB-E878A7105B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F18281CC-8E13-4D9B-8DA4-9270329A79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60F2F0C5-1571-40B6-B2A8-E476937EFF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41900F89-C563-44CD-ACCA-418C0FB814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a:extLst>
            <a:ext uri="{FF2B5EF4-FFF2-40B4-BE49-F238E27FC236}">
              <a16:creationId xmlns:a16="http://schemas.microsoft.com/office/drawing/2014/main" id="{254027E8-D8BF-44CF-8FB2-695F42C1AE1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a:extLst>
            <a:ext uri="{FF2B5EF4-FFF2-40B4-BE49-F238E27FC236}">
              <a16:creationId xmlns:a16="http://schemas.microsoft.com/office/drawing/2014/main" id="{1D85B97D-E064-4AC6-9482-52FAF1865F7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a:extLst>
            <a:ext uri="{FF2B5EF4-FFF2-40B4-BE49-F238E27FC236}">
              <a16:creationId xmlns:a16="http://schemas.microsoft.com/office/drawing/2014/main" id="{AD8DD43B-28FA-4761-961B-599D899238F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a:extLst>
            <a:ext uri="{FF2B5EF4-FFF2-40B4-BE49-F238E27FC236}">
              <a16:creationId xmlns:a16="http://schemas.microsoft.com/office/drawing/2014/main" id="{07E1AD26-7C93-4DE0-A361-C8F2C74A8ED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a:extLst>
            <a:ext uri="{FF2B5EF4-FFF2-40B4-BE49-F238E27FC236}">
              <a16:creationId xmlns:a16="http://schemas.microsoft.com/office/drawing/2014/main" id="{3F538E22-F097-47EA-BD8E-0359E1DB43A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a:extLst>
            <a:ext uri="{FF2B5EF4-FFF2-40B4-BE49-F238E27FC236}">
              <a16:creationId xmlns:a16="http://schemas.microsoft.com/office/drawing/2014/main" id="{6DEAE5BA-9374-4F42-8D8B-12BABFDAF5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a:extLst>
            <a:ext uri="{FF2B5EF4-FFF2-40B4-BE49-F238E27FC236}">
              <a16:creationId xmlns:a16="http://schemas.microsoft.com/office/drawing/2014/main" id="{482599AC-829A-4225-9FCA-623BB1E0596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a:extLst>
            <a:ext uri="{FF2B5EF4-FFF2-40B4-BE49-F238E27FC236}">
              <a16:creationId xmlns:a16="http://schemas.microsoft.com/office/drawing/2014/main" id="{7C20D36F-AC2B-4ABD-86A4-63A5242053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a:extLst>
            <a:ext uri="{FF2B5EF4-FFF2-40B4-BE49-F238E27FC236}">
              <a16:creationId xmlns:a16="http://schemas.microsoft.com/office/drawing/2014/main" id="{ADFEDD51-E059-44D8-9421-7B9C5C8073C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a:extLst>
            <a:ext uri="{FF2B5EF4-FFF2-40B4-BE49-F238E27FC236}">
              <a16:creationId xmlns:a16="http://schemas.microsoft.com/office/drawing/2014/main" id="{562A78CF-8C74-4F04-9E2B-9177DC6F38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a:extLst>
            <a:ext uri="{FF2B5EF4-FFF2-40B4-BE49-F238E27FC236}">
              <a16:creationId xmlns:a16="http://schemas.microsoft.com/office/drawing/2014/main" id="{C37B39AA-208E-464A-A063-A48DC0B0E2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a:extLst>
            <a:ext uri="{FF2B5EF4-FFF2-40B4-BE49-F238E27FC236}">
              <a16:creationId xmlns:a16="http://schemas.microsoft.com/office/drawing/2014/main" id="{D65DCEE5-EFA3-4E1A-B75B-EC129AA4F61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90C60CB2-280C-4C9E-842A-0BF7186121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30B8727E-D208-4485-8877-0AA75415B1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1" name="直線コネクタ 280">
          <a:extLst>
            <a:ext uri="{FF2B5EF4-FFF2-40B4-BE49-F238E27FC236}">
              <a16:creationId xmlns:a16="http://schemas.microsoft.com/office/drawing/2014/main" id="{2BEA5D16-84CE-497D-8654-760F010D5D83}"/>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a:extLst>
            <a:ext uri="{FF2B5EF4-FFF2-40B4-BE49-F238E27FC236}">
              <a16:creationId xmlns:a16="http://schemas.microsoft.com/office/drawing/2014/main" id="{7B306D45-5B3A-4172-86F0-2166F9488D2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a:extLst>
            <a:ext uri="{FF2B5EF4-FFF2-40B4-BE49-F238E27FC236}">
              <a16:creationId xmlns:a16="http://schemas.microsoft.com/office/drawing/2014/main" id="{8CE75E34-D35E-4935-9FF0-883CC1D4D3B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4" name="【福祉施設】&#10;有形固定資産減価償却率最大値テキスト">
          <a:extLst>
            <a:ext uri="{FF2B5EF4-FFF2-40B4-BE49-F238E27FC236}">
              <a16:creationId xmlns:a16="http://schemas.microsoft.com/office/drawing/2014/main" id="{E0F679C3-870A-45CB-AAA7-2B5125C848CE}"/>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5" name="直線コネクタ 284">
          <a:extLst>
            <a:ext uri="{FF2B5EF4-FFF2-40B4-BE49-F238E27FC236}">
              <a16:creationId xmlns:a16="http://schemas.microsoft.com/office/drawing/2014/main" id="{CAEDEB80-070C-43F6-8D4A-0C2DB191230D}"/>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F53FCBB-A3F0-4ED9-986F-F7598442AB66}"/>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87" name="フローチャート: 判断 286">
          <a:extLst>
            <a:ext uri="{FF2B5EF4-FFF2-40B4-BE49-F238E27FC236}">
              <a16:creationId xmlns:a16="http://schemas.microsoft.com/office/drawing/2014/main" id="{C52C33D7-FDF1-4A87-BE48-DDF0CDDCC26E}"/>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88" name="フローチャート: 判断 287">
          <a:extLst>
            <a:ext uri="{FF2B5EF4-FFF2-40B4-BE49-F238E27FC236}">
              <a16:creationId xmlns:a16="http://schemas.microsoft.com/office/drawing/2014/main" id="{DAB432B8-F929-4CA7-9275-F8C699E04DB2}"/>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9" name="フローチャート: 判断 288">
          <a:extLst>
            <a:ext uri="{FF2B5EF4-FFF2-40B4-BE49-F238E27FC236}">
              <a16:creationId xmlns:a16="http://schemas.microsoft.com/office/drawing/2014/main" id="{88E44DEF-5C69-465C-9A19-FE7CD37002E6}"/>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0" name="フローチャート: 判断 289">
          <a:extLst>
            <a:ext uri="{FF2B5EF4-FFF2-40B4-BE49-F238E27FC236}">
              <a16:creationId xmlns:a16="http://schemas.microsoft.com/office/drawing/2014/main" id="{0D2DAD91-F542-422E-BE47-EBE01C5CD061}"/>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1" name="フローチャート: 判断 290">
          <a:extLst>
            <a:ext uri="{FF2B5EF4-FFF2-40B4-BE49-F238E27FC236}">
              <a16:creationId xmlns:a16="http://schemas.microsoft.com/office/drawing/2014/main" id="{9BA80114-6F83-4224-B5DD-94F3A118D02A}"/>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76C9AC4-1F8E-4280-A694-7F1D239C441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07147F4-3182-4C5A-AF76-4EF91BBEDF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77CEE3B-39A7-422C-8772-2E749627C7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FE0B602-4250-4E74-8B8A-8603334911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8A54FDB-D27B-482F-93CF-738EC1C5D7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16692</xdr:rowOff>
    </xdr:from>
    <xdr:to>
      <xdr:col>24</xdr:col>
      <xdr:colOff>114300</xdr:colOff>
      <xdr:row>83</xdr:row>
      <xdr:rowOff>118292</xdr:rowOff>
    </xdr:to>
    <xdr:sp macro="" textlink="">
      <xdr:nvSpPr>
        <xdr:cNvPr id="297" name="楕円 296">
          <a:extLst>
            <a:ext uri="{FF2B5EF4-FFF2-40B4-BE49-F238E27FC236}">
              <a16:creationId xmlns:a16="http://schemas.microsoft.com/office/drawing/2014/main" id="{2D4D32E9-01DC-4675-810E-D0CB13D738DD}"/>
            </a:ext>
          </a:extLst>
        </xdr:cNvPr>
        <xdr:cNvSpPr/>
      </xdr:nvSpPr>
      <xdr:spPr>
        <a:xfrm>
          <a:off x="4584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166569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9B456D92-8613-43E9-B647-FBA29A471855}"/>
            </a:ext>
          </a:extLst>
        </xdr:cNvPr>
        <xdr:cNvSpPr txBox="1"/>
      </xdr:nvSpPr>
      <xdr:spPr>
        <a:xfrm>
          <a:off x="4673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16692</xdr:rowOff>
    </xdr:from>
    <xdr:to>
      <xdr:col>20</xdr:col>
      <xdr:colOff>38100</xdr:colOff>
      <xdr:row>83</xdr:row>
      <xdr:rowOff>118292</xdr:rowOff>
    </xdr:to>
    <xdr:sp macro="" textlink="">
      <xdr:nvSpPr>
        <xdr:cNvPr id="299" name="楕円 298">
          <a:extLst>
            <a:ext uri="{FF2B5EF4-FFF2-40B4-BE49-F238E27FC236}">
              <a16:creationId xmlns:a16="http://schemas.microsoft.com/office/drawing/2014/main" id="{E2347EB8-5A4A-43E9-B75D-F03E56E36B89}"/>
            </a:ext>
          </a:extLst>
        </xdr:cNvPr>
        <xdr:cNvSpPr/>
      </xdr:nvSpPr>
      <xdr:spPr>
        <a:xfrm>
          <a:off x="3746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67492</xdr:rowOff>
    </xdr:from>
    <xdr:to>
      <xdr:col>24</xdr:col>
      <xdr:colOff>63500</xdr:colOff>
      <xdr:row>83</xdr:row>
      <xdr:rowOff>67492</xdr:rowOff>
    </xdr:to>
    <xdr:cxnSp macro="">
      <xdr:nvCxnSpPr>
        <xdr:cNvPr id="300" name="直線コネクタ 299">
          <a:extLst>
            <a:ext uri="{FF2B5EF4-FFF2-40B4-BE49-F238E27FC236}">
              <a16:creationId xmlns:a16="http://schemas.microsoft.com/office/drawing/2014/main" id="{5A09D14C-BA7B-456E-847E-8FE35411370F}"/>
            </a:ext>
          </a:extLst>
        </xdr:cNvPr>
        <xdr:cNvCxnSpPr/>
      </xdr:nvCxnSpPr>
      <xdr:spPr>
        <a:xfrm>
          <a:off x="3797300" y="14297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139156</xdr:rowOff>
    </xdr:from>
    <xdr:to>
      <xdr:col>6</xdr:col>
      <xdr:colOff>38100</xdr:colOff>
      <xdr:row>81</xdr:row>
      <xdr:rowOff>69306</xdr:rowOff>
    </xdr:to>
    <xdr:sp macro="" textlink="">
      <xdr:nvSpPr>
        <xdr:cNvPr id="301" name="楕円 300">
          <a:extLst>
            <a:ext uri="{FF2B5EF4-FFF2-40B4-BE49-F238E27FC236}">
              <a16:creationId xmlns:a16="http://schemas.microsoft.com/office/drawing/2014/main" id="{D730ED46-002D-4AD0-BB36-67F4346F1DCF}"/>
            </a:ext>
          </a:extLst>
        </xdr:cNvPr>
        <xdr:cNvSpPr/>
      </xdr:nvSpPr>
      <xdr:spPr>
        <a:xfrm>
          <a:off x="1079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84200</xdr:rowOff>
    </xdr:from>
    <xdr:ext cx="405111" cy="259045"/>
    <xdr:sp macro="" textlink="">
      <xdr:nvSpPr>
        <xdr:cNvPr id="302" name="n_1aveValue【福祉施設】&#10;有形固定資産減価償却率">
          <a:extLst>
            <a:ext uri="{FF2B5EF4-FFF2-40B4-BE49-F238E27FC236}">
              <a16:creationId xmlns:a16="http://schemas.microsoft.com/office/drawing/2014/main" id="{2CC800DF-45D8-4C4D-AE9B-5B893530476F}"/>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03" name="n_2aveValue【福祉施設】&#10;有形固定資産減価償却率">
          <a:extLst>
            <a:ext uri="{FF2B5EF4-FFF2-40B4-BE49-F238E27FC236}">
              <a16:creationId xmlns:a16="http://schemas.microsoft.com/office/drawing/2014/main" id="{9899A121-8B7C-4360-A11C-8E311095A02D}"/>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04" name="n_3aveValue【福祉施設】&#10;有形固定資産減価償却率">
          <a:extLst>
            <a:ext uri="{FF2B5EF4-FFF2-40B4-BE49-F238E27FC236}">
              <a16:creationId xmlns:a16="http://schemas.microsoft.com/office/drawing/2014/main" id="{F79EC517-1E9D-46C0-A5F8-4715CB4C18B2}"/>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305" name="n_4aveValue【福祉施設】&#10;有形固定資産減価償却率">
          <a:extLst>
            <a:ext uri="{FF2B5EF4-FFF2-40B4-BE49-F238E27FC236}">
              <a16:creationId xmlns:a16="http://schemas.microsoft.com/office/drawing/2014/main" id="{1A4CAA27-E22A-41B9-A59D-1470E3A0FA07}"/>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109419</xdr:rowOff>
    </xdr:from>
    <xdr:ext cx="405111" cy="259045"/>
    <xdr:sp macro="" textlink="">
      <xdr:nvSpPr>
        <xdr:cNvPr id="306" name="n_1mainValue【福祉施設】&#10;有形固定資産減価償却率">
          <a:extLst>
            <a:ext uri="{FF2B5EF4-FFF2-40B4-BE49-F238E27FC236}">
              <a16:creationId xmlns:a16="http://schemas.microsoft.com/office/drawing/2014/main" id="{C7F3E4A8-F6D9-47DE-B6D7-CB89978B8305}"/>
            </a:ext>
          </a:extLst>
        </xdr:cNvPr>
        <xdr:cNvSpPr txBox="1"/>
      </xdr:nvSpPr>
      <xdr:spPr>
        <a:xfrm>
          <a:off x="3582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85833</xdr:rowOff>
    </xdr:from>
    <xdr:ext cx="405111" cy="259045"/>
    <xdr:sp macro="" textlink="">
      <xdr:nvSpPr>
        <xdr:cNvPr id="307" name="n_4mainValue【福祉施設】&#10;有形固定資産減価償却率">
          <a:extLst>
            <a:ext uri="{FF2B5EF4-FFF2-40B4-BE49-F238E27FC236}">
              <a16:creationId xmlns:a16="http://schemas.microsoft.com/office/drawing/2014/main" id="{2FCE3977-DFAC-431C-88ED-1932650B2247}"/>
            </a:ext>
          </a:extLst>
        </xdr:cNvPr>
        <xdr:cNvSpPr txBox="1"/>
      </xdr:nvSpPr>
      <xdr:spPr>
        <a:xfrm>
          <a:off x="927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D74E4129-A048-47C3-88DA-082D6A85FF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71133BFA-0814-45D2-839E-06929517401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6ECB31A-324C-492F-B360-12905B7B59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A8C403E4-971E-4B40-8EED-B3979C6D4C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8D207AD-C68A-4933-8CEC-2D599D7B91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C79C61C-5AD2-410D-885B-07AF3EAE9B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6615E55-EA07-4BB2-BCD2-A22FA1557A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C2E0C42C-2068-4700-883A-BC23C09DB8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F996448E-8D3D-41D7-A176-34778FCC4E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45C33D85-74E8-4A05-88B8-A2FCD9FC58B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1CA71B71-11EA-4832-9C7D-E4152ACB78C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a:extLst>
            <a:ext uri="{FF2B5EF4-FFF2-40B4-BE49-F238E27FC236}">
              <a16:creationId xmlns:a16="http://schemas.microsoft.com/office/drawing/2014/main" id="{799EF103-739D-4EF0-BEFF-063D01AC4F9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2369DDAB-560C-49A4-8F91-1E39743669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a:extLst>
            <a:ext uri="{FF2B5EF4-FFF2-40B4-BE49-F238E27FC236}">
              <a16:creationId xmlns:a16="http://schemas.microsoft.com/office/drawing/2014/main" id="{D10692E5-24CD-4A34-9D5F-FE974E0DB43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FA653BAC-EA9A-4DE7-99EB-2C946129ED5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a:extLst>
            <a:ext uri="{FF2B5EF4-FFF2-40B4-BE49-F238E27FC236}">
              <a16:creationId xmlns:a16="http://schemas.microsoft.com/office/drawing/2014/main" id="{2C2198C1-5B06-4708-AF1F-DB6F1D20D2A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374A0B4F-146B-4FEF-AB86-84D42485C5B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a:extLst>
            <a:ext uri="{FF2B5EF4-FFF2-40B4-BE49-F238E27FC236}">
              <a16:creationId xmlns:a16="http://schemas.microsoft.com/office/drawing/2014/main" id="{E75B3AF2-70D0-4B52-B622-628810C864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7CB3691C-2B7C-46DD-B62A-3EA40A120B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8DFE25E0-7724-4965-8FCF-B7FCD9B853E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8711F3A8-7AB8-4F94-B90E-65CFB9CD2E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9" name="直線コネクタ 328">
          <a:extLst>
            <a:ext uri="{FF2B5EF4-FFF2-40B4-BE49-F238E27FC236}">
              <a16:creationId xmlns:a16="http://schemas.microsoft.com/office/drawing/2014/main" id="{41A58A0C-87FB-4A71-9AB1-FF4AE7963681}"/>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0" name="【福祉施設】&#10;一人当たり面積最小値テキスト">
          <a:extLst>
            <a:ext uri="{FF2B5EF4-FFF2-40B4-BE49-F238E27FC236}">
              <a16:creationId xmlns:a16="http://schemas.microsoft.com/office/drawing/2014/main" id="{14A3C602-2A9C-49D9-8674-5F17C0615F7B}"/>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1" name="直線コネクタ 330">
          <a:extLst>
            <a:ext uri="{FF2B5EF4-FFF2-40B4-BE49-F238E27FC236}">
              <a16:creationId xmlns:a16="http://schemas.microsoft.com/office/drawing/2014/main" id="{23CAF5BC-6092-44C9-9ADD-334E14BF179A}"/>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32" name="【福祉施設】&#10;一人当たり面積最大値テキスト">
          <a:extLst>
            <a:ext uri="{FF2B5EF4-FFF2-40B4-BE49-F238E27FC236}">
              <a16:creationId xmlns:a16="http://schemas.microsoft.com/office/drawing/2014/main" id="{F036D0F2-4E60-465C-8731-B4C386BDE02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33" name="直線コネクタ 332">
          <a:extLst>
            <a:ext uri="{FF2B5EF4-FFF2-40B4-BE49-F238E27FC236}">
              <a16:creationId xmlns:a16="http://schemas.microsoft.com/office/drawing/2014/main" id="{AF3C1EFA-433F-4478-A76E-17D5B023296A}"/>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34" name="【福祉施設】&#10;一人当たり面積平均値テキスト">
          <a:extLst>
            <a:ext uri="{FF2B5EF4-FFF2-40B4-BE49-F238E27FC236}">
              <a16:creationId xmlns:a16="http://schemas.microsoft.com/office/drawing/2014/main" id="{C909640E-CFBA-48E8-BE9C-6758C5DC553E}"/>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5" name="フローチャート: 判断 334">
          <a:extLst>
            <a:ext uri="{FF2B5EF4-FFF2-40B4-BE49-F238E27FC236}">
              <a16:creationId xmlns:a16="http://schemas.microsoft.com/office/drawing/2014/main" id="{1F91AC4A-708F-48E9-9752-274DFE86DED2}"/>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6" name="フローチャート: 判断 335">
          <a:extLst>
            <a:ext uri="{FF2B5EF4-FFF2-40B4-BE49-F238E27FC236}">
              <a16:creationId xmlns:a16="http://schemas.microsoft.com/office/drawing/2014/main" id="{248C2FAA-E418-4A28-85FF-350611D72E7C}"/>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7" name="フローチャート: 判断 336">
          <a:extLst>
            <a:ext uri="{FF2B5EF4-FFF2-40B4-BE49-F238E27FC236}">
              <a16:creationId xmlns:a16="http://schemas.microsoft.com/office/drawing/2014/main" id="{E25D39F0-2182-471C-8D68-EBB5366A7E4B}"/>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8" name="フローチャート: 判断 337">
          <a:extLst>
            <a:ext uri="{FF2B5EF4-FFF2-40B4-BE49-F238E27FC236}">
              <a16:creationId xmlns:a16="http://schemas.microsoft.com/office/drawing/2014/main" id="{A5D5AB1A-CBD6-40D1-94AF-46D5B963248A}"/>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9" name="フローチャート: 判断 338">
          <a:extLst>
            <a:ext uri="{FF2B5EF4-FFF2-40B4-BE49-F238E27FC236}">
              <a16:creationId xmlns:a16="http://schemas.microsoft.com/office/drawing/2014/main" id="{DE28E7E2-71E1-4EBD-AC60-9183C25E6E1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1214977-B90E-4E89-9B13-2762F3094C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D350C7A-A402-4E6D-8C99-D67217FEBE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8F5738A-983D-4228-9C43-4F6513BF8D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9FFFF42-1326-4FBA-B387-3D343A092A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65E2C6B-32C3-4890-A015-9B309D1349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134519</xdr:rowOff>
    </xdr:from>
    <xdr:to>
      <xdr:col>55</xdr:col>
      <xdr:colOff>50800</xdr:colOff>
      <xdr:row>86</xdr:row>
      <xdr:rowOff>64669</xdr:rowOff>
    </xdr:to>
    <xdr:sp macro="" textlink="">
      <xdr:nvSpPr>
        <xdr:cNvPr id="345" name="楕円 344">
          <a:extLst>
            <a:ext uri="{FF2B5EF4-FFF2-40B4-BE49-F238E27FC236}">
              <a16:creationId xmlns:a16="http://schemas.microsoft.com/office/drawing/2014/main" id="{2AE9424D-60A7-4A29-B145-03831281FEF6}"/>
            </a:ext>
          </a:extLst>
        </xdr:cNvPr>
        <xdr:cNvSpPr/>
      </xdr:nvSpPr>
      <xdr:spPr>
        <a:xfrm>
          <a:off x="10426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49446</xdr:rowOff>
    </xdr:from>
    <xdr:ext cx="469744" cy="259045"/>
    <xdr:sp macro="" textlink="">
      <xdr:nvSpPr>
        <xdr:cNvPr id="346" name="【福祉施設】&#10;一人当たり面積該当値テキスト">
          <a:extLst>
            <a:ext uri="{FF2B5EF4-FFF2-40B4-BE49-F238E27FC236}">
              <a16:creationId xmlns:a16="http://schemas.microsoft.com/office/drawing/2014/main" id="{1C655F05-7018-4429-A8DE-16971CF9BA2A}"/>
            </a:ext>
          </a:extLst>
        </xdr:cNvPr>
        <xdr:cNvSpPr txBox="1"/>
      </xdr:nvSpPr>
      <xdr:spPr>
        <a:xfrm>
          <a:off x="10515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134519</xdr:rowOff>
    </xdr:from>
    <xdr:to>
      <xdr:col>50</xdr:col>
      <xdr:colOff>165100</xdr:colOff>
      <xdr:row>86</xdr:row>
      <xdr:rowOff>64669</xdr:rowOff>
    </xdr:to>
    <xdr:sp macro="" textlink="">
      <xdr:nvSpPr>
        <xdr:cNvPr id="347" name="楕円 346">
          <a:extLst>
            <a:ext uri="{FF2B5EF4-FFF2-40B4-BE49-F238E27FC236}">
              <a16:creationId xmlns:a16="http://schemas.microsoft.com/office/drawing/2014/main" id="{4EF1511C-BA6F-4E71-8C53-6EEAB1EEDFB3}"/>
            </a:ext>
          </a:extLst>
        </xdr:cNvPr>
        <xdr:cNvSpPr/>
      </xdr:nvSpPr>
      <xdr:spPr>
        <a:xfrm>
          <a:off x="9588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13869</xdr:rowOff>
    </xdr:from>
    <xdr:to>
      <xdr:col>55</xdr:col>
      <xdr:colOff>0</xdr:colOff>
      <xdr:row>86</xdr:row>
      <xdr:rowOff>13869</xdr:rowOff>
    </xdr:to>
    <xdr:cxnSp macro="">
      <xdr:nvCxnSpPr>
        <xdr:cNvPr id="348" name="直線コネクタ 347">
          <a:extLst>
            <a:ext uri="{FF2B5EF4-FFF2-40B4-BE49-F238E27FC236}">
              <a16:creationId xmlns:a16="http://schemas.microsoft.com/office/drawing/2014/main" id="{9CC30257-E06C-4E6C-9BE8-890D37E244A4}"/>
            </a:ext>
          </a:extLst>
        </xdr:cNvPr>
        <xdr:cNvCxnSpPr/>
      </xdr:nvCxnSpPr>
      <xdr:spPr>
        <a:xfrm>
          <a:off x="9639300" y="14758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140463</xdr:rowOff>
    </xdr:from>
    <xdr:to>
      <xdr:col>36</xdr:col>
      <xdr:colOff>165100</xdr:colOff>
      <xdr:row>85</xdr:row>
      <xdr:rowOff>70613</xdr:rowOff>
    </xdr:to>
    <xdr:sp macro="" textlink="">
      <xdr:nvSpPr>
        <xdr:cNvPr id="349" name="楕円 348">
          <a:extLst>
            <a:ext uri="{FF2B5EF4-FFF2-40B4-BE49-F238E27FC236}">
              <a16:creationId xmlns:a16="http://schemas.microsoft.com/office/drawing/2014/main" id="{080F9F55-18CF-48B4-AD24-902630364353}"/>
            </a:ext>
          </a:extLst>
        </xdr:cNvPr>
        <xdr:cNvSpPr/>
      </xdr:nvSpPr>
      <xdr:spPr>
        <a:xfrm>
          <a:off x="6921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94454</xdr:rowOff>
    </xdr:from>
    <xdr:ext cx="469744" cy="259045"/>
    <xdr:sp macro="" textlink="">
      <xdr:nvSpPr>
        <xdr:cNvPr id="350" name="n_1aveValue【福祉施設】&#10;一人当たり面積">
          <a:extLst>
            <a:ext uri="{FF2B5EF4-FFF2-40B4-BE49-F238E27FC236}">
              <a16:creationId xmlns:a16="http://schemas.microsoft.com/office/drawing/2014/main" id="{FDCFF1CA-0568-4AC8-BA61-2D504CCDDCB3}"/>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51" name="n_2aveValue【福祉施設】&#10;一人当たり面積">
          <a:extLst>
            <a:ext uri="{FF2B5EF4-FFF2-40B4-BE49-F238E27FC236}">
              <a16:creationId xmlns:a16="http://schemas.microsoft.com/office/drawing/2014/main" id="{8AB29CE7-CE0B-4F5D-9CBA-30CD9BF1A2BE}"/>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2" name="n_3aveValue【福祉施設】&#10;一人当たり面積">
          <a:extLst>
            <a:ext uri="{FF2B5EF4-FFF2-40B4-BE49-F238E27FC236}">
              <a16:creationId xmlns:a16="http://schemas.microsoft.com/office/drawing/2014/main" id="{F754D037-A760-4E1E-8897-51B4B484FF0A}"/>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53" name="n_4aveValue【福祉施設】&#10;一人当たり面積">
          <a:extLst>
            <a:ext uri="{FF2B5EF4-FFF2-40B4-BE49-F238E27FC236}">
              <a16:creationId xmlns:a16="http://schemas.microsoft.com/office/drawing/2014/main" id="{19BFCCB9-638C-4DDE-8553-139B5B72ED28}"/>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55796</xdr:rowOff>
    </xdr:from>
    <xdr:ext cx="469744" cy="259045"/>
    <xdr:sp macro="" textlink="">
      <xdr:nvSpPr>
        <xdr:cNvPr id="354" name="n_1mainValue【福祉施設】&#10;一人当たり面積">
          <a:extLst>
            <a:ext uri="{FF2B5EF4-FFF2-40B4-BE49-F238E27FC236}">
              <a16:creationId xmlns:a16="http://schemas.microsoft.com/office/drawing/2014/main" id="{1F47A8DF-E7AA-44CA-AC4A-AF63808F5976}"/>
            </a:ext>
          </a:extLst>
        </xdr:cNvPr>
        <xdr:cNvSpPr txBox="1"/>
      </xdr:nvSpPr>
      <xdr:spPr>
        <a:xfrm>
          <a:off x="9391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87140</xdr:rowOff>
    </xdr:from>
    <xdr:ext cx="469744" cy="259045"/>
    <xdr:sp macro="" textlink="">
      <xdr:nvSpPr>
        <xdr:cNvPr id="355" name="n_4mainValue【福祉施設】&#10;一人当たり面積">
          <a:extLst>
            <a:ext uri="{FF2B5EF4-FFF2-40B4-BE49-F238E27FC236}">
              <a16:creationId xmlns:a16="http://schemas.microsoft.com/office/drawing/2014/main" id="{F4F75137-ECBA-496F-9332-0A8F7CF1FA69}"/>
            </a:ext>
          </a:extLst>
        </xdr:cNvPr>
        <xdr:cNvSpPr txBox="1"/>
      </xdr:nvSpPr>
      <xdr:spPr>
        <a:xfrm>
          <a:off x="6737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3FD2BFD0-CF11-4055-8D8D-5CC5D00C6D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9F79E4FF-66B3-4014-BC12-73D1E9373D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D5B6B20-FF6C-4BFA-B321-B8AE00E769B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D74CA8B1-62FD-46DB-AC1E-EFD44FB1EE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22DE82B5-02AD-43E5-93BD-4CF76CF677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9F1BD294-AE43-4951-AC46-7BB414EA54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4FF65F1E-062B-495D-BC46-8A6A2D55E9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AEFB6CC0-EB2E-4E47-804B-FA2174F0526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CC5C85B2-0F57-4222-951A-A8A8DE1874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87EE9E54-F413-45AE-AAE3-1CC1FD859C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2EAEC95B-3128-4551-AEA0-ED20F5550E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3114060C-CD2B-438C-9708-45CEA0A602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258BCAC4-2AD4-4330-A377-C64E841A52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1C964634-E37A-4313-963B-40B973EAB1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8E0A3E09-331C-4CAF-85BD-21EC237D59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CF8E2F20-7ADF-4322-9773-C22EA66894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F3F35906-590D-4F70-8358-19EE52DF31E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E76A4846-E571-486C-9F71-65E013CF99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827C7101-A8B6-403A-9A37-49D3A64A10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B13C3E34-7341-4DCA-B29E-C623A3E123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014F290C-3012-47FA-B4EF-EF526EB95B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2A8E3286-87A8-499E-97AA-C2BBE7F830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2027287E-5FC5-4D2E-A357-E03F20A90B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0B497837-B723-421A-9DBD-0F11BE7CA1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74F3CDFC-99AD-4A6F-A6C9-FFAFB26BB9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3123C85A-53A9-4F6C-882D-02C54DA5F5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042C211D-3057-4472-8610-3C34BFB383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6BB8617F-42D8-42EB-8F3A-1D3ED77B83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20092084-AA7C-4333-B85A-D3341940AE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6D20A6CF-3635-4A60-82E9-1404602C7A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E9CE911E-03A0-43DB-A0AC-97309F1DC57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0F96203C-1D3B-487B-BE73-FCBD4878C91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A8148C16-95DF-44E0-9FC0-83BD335DD8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6667E156-B2EE-434C-8654-77A177978D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F488CA52-C14F-4DB4-99E7-B58904F01F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A1FF7268-1A3E-47FA-A66C-8FD5901DC1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13E6ADA9-CD55-49FC-8F67-BCC82F361A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C46D3686-6290-4B67-AA77-C61EF18025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B110B503-2861-4FDF-822A-0B83F8A240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6FF748C4-66C8-455A-87B5-66291B9BFD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a:extLst>
            <a:ext uri="{FF2B5EF4-FFF2-40B4-BE49-F238E27FC236}">
              <a16:creationId xmlns:a16="http://schemas.microsoft.com/office/drawing/2014/main" id="{016DED3D-1468-4B35-BEA4-87AA29B545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a:extLst>
            <a:ext uri="{FF2B5EF4-FFF2-40B4-BE49-F238E27FC236}">
              <a16:creationId xmlns:a16="http://schemas.microsoft.com/office/drawing/2014/main" id="{A62E6E25-5B6E-4811-8113-14DFBE71EA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a:extLst>
            <a:ext uri="{FF2B5EF4-FFF2-40B4-BE49-F238E27FC236}">
              <a16:creationId xmlns:a16="http://schemas.microsoft.com/office/drawing/2014/main" id="{135C1C60-2499-4FC2-AD49-547D185238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9" name="直線コネクタ 398">
          <a:extLst>
            <a:ext uri="{FF2B5EF4-FFF2-40B4-BE49-F238E27FC236}">
              <a16:creationId xmlns:a16="http://schemas.microsoft.com/office/drawing/2014/main" id="{A34BDB94-153B-485B-9A04-93D67151E5F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0" name="テキスト ボックス 399">
          <a:extLst>
            <a:ext uri="{FF2B5EF4-FFF2-40B4-BE49-F238E27FC236}">
              <a16:creationId xmlns:a16="http://schemas.microsoft.com/office/drawing/2014/main" id="{AD24A89D-F90C-474B-A958-5C0474098E6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1" name="直線コネクタ 400">
          <a:extLst>
            <a:ext uri="{FF2B5EF4-FFF2-40B4-BE49-F238E27FC236}">
              <a16:creationId xmlns:a16="http://schemas.microsoft.com/office/drawing/2014/main" id="{49EA73F5-DFD0-4FF2-9F1E-6F0541A529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2" name="テキスト ボックス 401">
          <a:extLst>
            <a:ext uri="{FF2B5EF4-FFF2-40B4-BE49-F238E27FC236}">
              <a16:creationId xmlns:a16="http://schemas.microsoft.com/office/drawing/2014/main" id="{1326BFFA-A182-4733-B069-029B60E2940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3" name="直線コネクタ 402">
          <a:extLst>
            <a:ext uri="{FF2B5EF4-FFF2-40B4-BE49-F238E27FC236}">
              <a16:creationId xmlns:a16="http://schemas.microsoft.com/office/drawing/2014/main" id="{6BAE5B9F-64EE-414A-BE1B-4500CEE4F8B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4" name="テキスト ボックス 403">
          <a:extLst>
            <a:ext uri="{FF2B5EF4-FFF2-40B4-BE49-F238E27FC236}">
              <a16:creationId xmlns:a16="http://schemas.microsoft.com/office/drawing/2014/main" id="{FAA00730-9AD4-499B-A65D-A9242CA72E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5" name="直線コネクタ 404">
          <a:extLst>
            <a:ext uri="{FF2B5EF4-FFF2-40B4-BE49-F238E27FC236}">
              <a16:creationId xmlns:a16="http://schemas.microsoft.com/office/drawing/2014/main" id="{2C494F6C-1BAF-4866-A408-3F956BF250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6" name="テキスト ボックス 405">
          <a:extLst>
            <a:ext uri="{FF2B5EF4-FFF2-40B4-BE49-F238E27FC236}">
              <a16:creationId xmlns:a16="http://schemas.microsoft.com/office/drawing/2014/main" id="{D34C2951-49A5-45FB-B306-9F1C74CEB48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7" name="直線コネクタ 406">
          <a:extLst>
            <a:ext uri="{FF2B5EF4-FFF2-40B4-BE49-F238E27FC236}">
              <a16:creationId xmlns:a16="http://schemas.microsoft.com/office/drawing/2014/main" id="{17FC2C17-8575-4436-934E-3D5155013A0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8" name="テキスト ボックス 407">
          <a:extLst>
            <a:ext uri="{FF2B5EF4-FFF2-40B4-BE49-F238E27FC236}">
              <a16:creationId xmlns:a16="http://schemas.microsoft.com/office/drawing/2014/main" id="{B7481570-EC01-4124-9FE3-CEDE1D4272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9" name="直線コネクタ 408">
          <a:extLst>
            <a:ext uri="{FF2B5EF4-FFF2-40B4-BE49-F238E27FC236}">
              <a16:creationId xmlns:a16="http://schemas.microsoft.com/office/drawing/2014/main" id="{F23432F4-008B-4BE3-AA04-C55CD34511E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0" name="テキスト ボックス 409">
          <a:extLst>
            <a:ext uri="{FF2B5EF4-FFF2-40B4-BE49-F238E27FC236}">
              <a16:creationId xmlns:a16="http://schemas.microsoft.com/office/drawing/2014/main" id="{A06813C1-2387-4052-85C3-5C067BE17C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B0F2A521-6E69-4C37-9193-C5E3281DCF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2B48FF39-074C-4D98-B98A-FB99F78CC57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13" name="直線コネクタ 412">
          <a:extLst>
            <a:ext uri="{FF2B5EF4-FFF2-40B4-BE49-F238E27FC236}">
              <a16:creationId xmlns:a16="http://schemas.microsoft.com/office/drawing/2014/main" id="{5619B392-B165-4E0F-9F39-CC957E1219B7}"/>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4" name="【保健センター・保健所】&#10;有形固定資産減価償却率最小値テキスト">
          <a:extLst>
            <a:ext uri="{FF2B5EF4-FFF2-40B4-BE49-F238E27FC236}">
              <a16:creationId xmlns:a16="http://schemas.microsoft.com/office/drawing/2014/main" id="{FC296AF1-B0FD-42EA-8B49-EEB697F659D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5" name="直線コネクタ 414">
          <a:extLst>
            <a:ext uri="{FF2B5EF4-FFF2-40B4-BE49-F238E27FC236}">
              <a16:creationId xmlns:a16="http://schemas.microsoft.com/office/drawing/2014/main" id="{46DC6373-C8D7-40E7-8DFD-1ED797502E9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16" name="【保健センター・保健所】&#10;有形固定資産減価償却率最大値テキスト">
          <a:extLst>
            <a:ext uri="{FF2B5EF4-FFF2-40B4-BE49-F238E27FC236}">
              <a16:creationId xmlns:a16="http://schemas.microsoft.com/office/drawing/2014/main" id="{DC82DBFD-04EF-4151-BC28-ED443C871202}"/>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17" name="直線コネクタ 416">
          <a:extLst>
            <a:ext uri="{FF2B5EF4-FFF2-40B4-BE49-F238E27FC236}">
              <a16:creationId xmlns:a16="http://schemas.microsoft.com/office/drawing/2014/main" id="{A8C3CC5E-C635-47E5-B29A-7E8D3529AD73}"/>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418" name="【保健センター・保健所】&#10;有形固定資産減価償却率平均値テキスト">
          <a:extLst>
            <a:ext uri="{FF2B5EF4-FFF2-40B4-BE49-F238E27FC236}">
              <a16:creationId xmlns:a16="http://schemas.microsoft.com/office/drawing/2014/main" id="{9FE01455-5401-4B09-9AA3-DCB64DB65DF1}"/>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19" name="フローチャート: 判断 418">
          <a:extLst>
            <a:ext uri="{FF2B5EF4-FFF2-40B4-BE49-F238E27FC236}">
              <a16:creationId xmlns:a16="http://schemas.microsoft.com/office/drawing/2014/main" id="{959CED2D-4887-4786-95EA-56FC4117CB3C}"/>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20" name="フローチャート: 判断 419">
          <a:extLst>
            <a:ext uri="{FF2B5EF4-FFF2-40B4-BE49-F238E27FC236}">
              <a16:creationId xmlns:a16="http://schemas.microsoft.com/office/drawing/2014/main" id="{70429F1A-31E3-4C9C-85DF-DE6645B24DF4}"/>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1" name="フローチャート: 判断 420">
          <a:extLst>
            <a:ext uri="{FF2B5EF4-FFF2-40B4-BE49-F238E27FC236}">
              <a16:creationId xmlns:a16="http://schemas.microsoft.com/office/drawing/2014/main" id="{147C7283-CF65-456D-B452-A7B8E0CBF373}"/>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22" name="フローチャート: 判断 421">
          <a:extLst>
            <a:ext uri="{FF2B5EF4-FFF2-40B4-BE49-F238E27FC236}">
              <a16:creationId xmlns:a16="http://schemas.microsoft.com/office/drawing/2014/main" id="{3E99F66F-C8E7-41A2-B849-C9B2D1322EC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23" name="フローチャート: 判断 422">
          <a:extLst>
            <a:ext uri="{FF2B5EF4-FFF2-40B4-BE49-F238E27FC236}">
              <a16:creationId xmlns:a16="http://schemas.microsoft.com/office/drawing/2014/main" id="{7040DC9C-C5B2-4FAD-BE8F-0DB1A47CA29C}"/>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9CFDAFF8-F545-4A33-8E52-FAFA25DAF0A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E349FA6E-AA37-4C03-858B-654B350A90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470E017E-BBBF-4986-8BED-591C7BB389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6B7049D3-2232-49C0-B25A-7E635041DC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405E21C2-5C5C-446B-9070-E8D889584A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29" name="楕円 428">
          <a:extLst>
            <a:ext uri="{FF2B5EF4-FFF2-40B4-BE49-F238E27FC236}">
              <a16:creationId xmlns:a16="http://schemas.microsoft.com/office/drawing/2014/main" id="{2D8DF105-9B3F-41DD-B60E-B1AE48B28A69}"/>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30" name="【保健センター・保健所】&#10;有形固定資産減価償却率該当値テキスト">
          <a:extLst>
            <a:ext uri="{FF2B5EF4-FFF2-40B4-BE49-F238E27FC236}">
              <a16:creationId xmlns:a16="http://schemas.microsoft.com/office/drawing/2014/main" id="{12656203-7BEA-4896-9014-31292A6EFB95}"/>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31" name="楕円 430">
          <a:extLst>
            <a:ext uri="{FF2B5EF4-FFF2-40B4-BE49-F238E27FC236}">
              <a16:creationId xmlns:a16="http://schemas.microsoft.com/office/drawing/2014/main" id="{E6532E27-75D8-497A-BDE1-04B3815CAEC5}"/>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40822</xdr:rowOff>
    </xdr:to>
    <xdr:cxnSp macro="">
      <xdr:nvCxnSpPr>
        <xdr:cNvPr id="432" name="直線コネクタ 431">
          <a:extLst>
            <a:ext uri="{FF2B5EF4-FFF2-40B4-BE49-F238E27FC236}">
              <a16:creationId xmlns:a16="http://schemas.microsoft.com/office/drawing/2014/main" id="{020553AE-453E-4A7E-B7B6-29014B04F897}"/>
            </a:ext>
          </a:extLst>
        </xdr:cNvPr>
        <xdr:cNvCxnSpPr/>
      </xdr:nvCxnSpPr>
      <xdr:spPr>
        <a:xfrm>
          <a:off x="15481300" y="10156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433" name="楕円 432">
          <a:extLst>
            <a:ext uri="{FF2B5EF4-FFF2-40B4-BE49-F238E27FC236}">
              <a16:creationId xmlns:a16="http://schemas.microsoft.com/office/drawing/2014/main" id="{509274B7-254D-4642-9368-7D90A2FDD6A6}"/>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434" name="直線コネクタ 433">
          <a:extLst>
            <a:ext uri="{FF2B5EF4-FFF2-40B4-BE49-F238E27FC236}">
              <a16:creationId xmlns:a16="http://schemas.microsoft.com/office/drawing/2014/main" id="{497DEF06-DD3D-4169-B7F2-3649309F45FC}"/>
            </a:ext>
          </a:extLst>
        </xdr:cNvPr>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435" name="楕円 434">
          <a:extLst>
            <a:ext uri="{FF2B5EF4-FFF2-40B4-BE49-F238E27FC236}">
              <a16:creationId xmlns:a16="http://schemas.microsoft.com/office/drawing/2014/main" id="{8603C22E-9C33-409A-BC23-2C9EA9862075}"/>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436" name="直線コネクタ 435">
          <a:extLst>
            <a:ext uri="{FF2B5EF4-FFF2-40B4-BE49-F238E27FC236}">
              <a16:creationId xmlns:a16="http://schemas.microsoft.com/office/drawing/2014/main" id="{E8EA5B03-FF32-405F-B51F-1EC4EF82633F}"/>
            </a:ext>
          </a:extLst>
        </xdr:cNvPr>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37" name="楕円 436">
          <a:extLst>
            <a:ext uri="{FF2B5EF4-FFF2-40B4-BE49-F238E27FC236}">
              <a16:creationId xmlns:a16="http://schemas.microsoft.com/office/drawing/2014/main" id="{0C3D8DD5-3EDC-4BB9-88B3-E32AE6F56F57}"/>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438" name="直線コネクタ 437">
          <a:extLst>
            <a:ext uri="{FF2B5EF4-FFF2-40B4-BE49-F238E27FC236}">
              <a16:creationId xmlns:a16="http://schemas.microsoft.com/office/drawing/2014/main" id="{FE555636-FC78-404D-8733-C4F7D851A30B}"/>
            </a:ext>
          </a:extLst>
        </xdr:cNvPr>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39" name="n_1aveValue【保健センター・保健所】&#10;有形固定資産減価償却率">
          <a:extLst>
            <a:ext uri="{FF2B5EF4-FFF2-40B4-BE49-F238E27FC236}">
              <a16:creationId xmlns:a16="http://schemas.microsoft.com/office/drawing/2014/main" id="{97F1C36F-0601-46E6-9E82-41F023FE3A25}"/>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440" name="n_2aveValue【保健センター・保健所】&#10;有形固定資産減価償却率">
          <a:extLst>
            <a:ext uri="{FF2B5EF4-FFF2-40B4-BE49-F238E27FC236}">
              <a16:creationId xmlns:a16="http://schemas.microsoft.com/office/drawing/2014/main" id="{FA6CA869-8B3A-4DF3-BC33-FA9FFF6DCFCB}"/>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41" name="n_3aveValue【保健センター・保健所】&#10;有形固定資産減価償却率">
          <a:extLst>
            <a:ext uri="{FF2B5EF4-FFF2-40B4-BE49-F238E27FC236}">
              <a16:creationId xmlns:a16="http://schemas.microsoft.com/office/drawing/2014/main" id="{D92BDD77-6C8C-41D5-A646-3B629EEB438E}"/>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42" name="n_4aveValue【保健センター・保健所】&#10;有形固定資産減価償却率">
          <a:extLst>
            <a:ext uri="{FF2B5EF4-FFF2-40B4-BE49-F238E27FC236}">
              <a16:creationId xmlns:a16="http://schemas.microsoft.com/office/drawing/2014/main" id="{53EF8EA1-4390-4D25-823B-A6C25AA1AAD4}"/>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443" name="n_1mainValue【保健センター・保健所】&#10;有形固定資産減価償却率">
          <a:extLst>
            <a:ext uri="{FF2B5EF4-FFF2-40B4-BE49-F238E27FC236}">
              <a16:creationId xmlns:a16="http://schemas.microsoft.com/office/drawing/2014/main" id="{56082978-10C8-4868-BC66-E98DEB3DD5AB}"/>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444" name="n_2mainValue【保健センター・保健所】&#10;有形固定資産減価償却率">
          <a:extLst>
            <a:ext uri="{FF2B5EF4-FFF2-40B4-BE49-F238E27FC236}">
              <a16:creationId xmlns:a16="http://schemas.microsoft.com/office/drawing/2014/main" id="{F6DA5399-B053-4DD6-BFE2-7F4FD64F170C}"/>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445" name="n_3mainValue【保健センター・保健所】&#10;有形固定資産減価償却率">
          <a:extLst>
            <a:ext uri="{FF2B5EF4-FFF2-40B4-BE49-F238E27FC236}">
              <a16:creationId xmlns:a16="http://schemas.microsoft.com/office/drawing/2014/main" id="{E64156FF-902F-4580-A40B-0DFB9D3A8C83}"/>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46" name="n_4mainValue【保健センター・保健所】&#10;有形固定資産減価償却率">
          <a:extLst>
            <a:ext uri="{FF2B5EF4-FFF2-40B4-BE49-F238E27FC236}">
              <a16:creationId xmlns:a16="http://schemas.microsoft.com/office/drawing/2014/main" id="{4A4622BD-B01E-45DD-869A-7618DD09ECEC}"/>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60A1FA03-FDE9-4C9A-B281-8333273C6C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16BE1BBB-E0D3-4804-AD17-E1D28D1F4D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A10E808E-6439-43D5-BE1D-2B0034A7069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03908B34-7DFF-4D60-92F1-CB274BDD7E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8EC3F5DB-F3FE-41B3-8AD6-1F730552C0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CDD418D1-C7E8-4860-A7FC-586DF767D9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27E8F150-34AD-40AB-8B34-D6D3255962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764EB1B8-1B17-4892-9BE3-4C6E09DC58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F1CD2643-70FA-412E-803A-589E458F53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2A0E1F4-138E-42C1-B56A-40788ED2E1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a:extLst>
            <a:ext uri="{FF2B5EF4-FFF2-40B4-BE49-F238E27FC236}">
              <a16:creationId xmlns:a16="http://schemas.microsoft.com/office/drawing/2014/main" id="{57000BBA-A9C5-477A-9EE9-C6E4F27B7C6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a:extLst>
            <a:ext uri="{FF2B5EF4-FFF2-40B4-BE49-F238E27FC236}">
              <a16:creationId xmlns:a16="http://schemas.microsoft.com/office/drawing/2014/main" id="{B0BA06CD-785F-4EB9-9347-23FAD0C502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a:extLst>
            <a:ext uri="{FF2B5EF4-FFF2-40B4-BE49-F238E27FC236}">
              <a16:creationId xmlns:a16="http://schemas.microsoft.com/office/drawing/2014/main" id="{0BC5FE20-E7D5-4B0D-9347-630848E5CA2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a:extLst>
            <a:ext uri="{FF2B5EF4-FFF2-40B4-BE49-F238E27FC236}">
              <a16:creationId xmlns:a16="http://schemas.microsoft.com/office/drawing/2014/main" id="{6C1CEC85-70AF-470A-814A-B161C103CC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a:extLst>
            <a:ext uri="{FF2B5EF4-FFF2-40B4-BE49-F238E27FC236}">
              <a16:creationId xmlns:a16="http://schemas.microsoft.com/office/drawing/2014/main" id="{D41201BB-916C-4296-9F7A-0AE9F729E62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a:extLst>
            <a:ext uri="{FF2B5EF4-FFF2-40B4-BE49-F238E27FC236}">
              <a16:creationId xmlns:a16="http://schemas.microsoft.com/office/drawing/2014/main" id="{D3CD55B1-94C5-40C2-9B91-0E7905D21A4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a:extLst>
            <a:ext uri="{FF2B5EF4-FFF2-40B4-BE49-F238E27FC236}">
              <a16:creationId xmlns:a16="http://schemas.microsoft.com/office/drawing/2014/main" id="{0478D80A-E977-4A07-A1F2-22C6A7F3600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a:extLst>
            <a:ext uri="{FF2B5EF4-FFF2-40B4-BE49-F238E27FC236}">
              <a16:creationId xmlns:a16="http://schemas.microsoft.com/office/drawing/2014/main" id="{7312FFED-A677-41A1-A0A0-F38F597DFF3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11E7A110-5B50-4851-ACCA-9550545C42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2FF4285-E3E6-44BA-BB40-85656721D9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id="{D01EB3B8-2A4A-49B2-860C-6B5E0C12AA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68" name="直線コネクタ 467">
          <a:extLst>
            <a:ext uri="{FF2B5EF4-FFF2-40B4-BE49-F238E27FC236}">
              <a16:creationId xmlns:a16="http://schemas.microsoft.com/office/drawing/2014/main" id="{252D2BD9-A7A4-4B3C-ADC0-8E7EFA862D2F}"/>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id="{153D3BAB-D087-4A7D-8ADE-FBF802EA6152}"/>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70" name="直線コネクタ 469">
          <a:extLst>
            <a:ext uri="{FF2B5EF4-FFF2-40B4-BE49-F238E27FC236}">
              <a16:creationId xmlns:a16="http://schemas.microsoft.com/office/drawing/2014/main" id="{3739A653-1992-4185-ABB8-4A0BB8CA7725}"/>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id="{D67A3698-C233-4EE8-92A6-D8F663AE6F8E}"/>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72" name="直線コネクタ 471">
          <a:extLst>
            <a:ext uri="{FF2B5EF4-FFF2-40B4-BE49-F238E27FC236}">
              <a16:creationId xmlns:a16="http://schemas.microsoft.com/office/drawing/2014/main" id="{C7E45512-D3ED-4B00-89B6-A2830C7C42BE}"/>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id="{53AEAEDD-EBDA-41FB-AC30-135CAD1AB8EA}"/>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74" name="フローチャート: 判断 473">
          <a:extLst>
            <a:ext uri="{FF2B5EF4-FFF2-40B4-BE49-F238E27FC236}">
              <a16:creationId xmlns:a16="http://schemas.microsoft.com/office/drawing/2014/main" id="{A45C3EF0-B8E7-4B26-827C-42CC0342B165}"/>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75" name="フローチャート: 判断 474">
          <a:extLst>
            <a:ext uri="{FF2B5EF4-FFF2-40B4-BE49-F238E27FC236}">
              <a16:creationId xmlns:a16="http://schemas.microsoft.com/office/drawing/2014/main" id="{88938729-AF7A-4EB6-987D-FC9ED0DCBBF8}"/>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76" name="フローチャート: 判断 475">
          <a:extLst>
            <a:ext uri="{FF2B5EF4-FFF2-40B4-BE49-F238E27FC236}">
              <a16:creationId xmlns:a16="http://schemas.microsoft.com/office/drawing/2014/main" id="{864D778A-7FC2-4DC4-9331-14F559943ADF}"/>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77" name="フローチャート: 判断 476">
          <a:extLst>
            <a:ext uri="{FF2B5EF4-FFF2-40B4-BE49-F238E27FC236}">
              <a16:creationId xmlns:a16="http://schemas.microsoft.com/office/drawing/2014/main" id="{D5282A66-902E-4245-8E41-8CFF0F4BD1B7}"/>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78" name="フローチャート: 判断 477">
          <a:extLst>
            <a:ext uri="{FF2B5EF4-FFF2-40B4-BE49-F238E27FC236}">
              <a16:creationId xmlns:a16="http://schemas.microsoft.com/office/drawing/2014/main" id="{8B5155C9-1F64-4134-A774-AB42B29A36D3}"/>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E83F64C-BA53-47EF-820A-C2C26B58BC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31C1A45-969A-40D6-A974-E4439C83CC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ECCDEDDD-832D-48A2-AE4E-14E40BC8AC0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1055B3F4-AE7F-4863-B814-64AA3260B9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60C9633-C261-47C9-9143-EA839CA27B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484" name="楕円 483">
          <a:extLst>
            <a:ext uri="{FF2B5EF4-FFF2-40B4-BE49-F238E27FC236}">
              <a16:creationId xmlns:a16="http://schemas.microsoft.com/office/drawing/2014/main" id="{E3B0F117-BB94-406C-AA6A-D84891BDFD42}"/>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id="{BBBD3127-604C-42F8-B3A7-401C8C995E49}"/>
            </a:ext>
          </a:extLst>
        </xdr:cNvPr>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486" name="楕円 485">
          <a:extLst>
            <a:ext uri="{FF2B5EF4-FFF2-40B4-BE49-F238E27FC236}">
              <a16:creationId xmlns:a16="http://schemas.microsoft.com/office/drawing/2014/main" id="{16EA4766-BA25-4312-BC6B-F4F4444C8630}"/>
            </a:ext>
          </a:extLst>
        </xdr:cNvPr>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11430</xdr:rowOff>
    </xdr:to>
    <xdr:cxnSp macro="">
      <xdr:nvCxnSpPr>
        <xdr:cNvPr id="487" name="直線コネクタ 486">
          <a:extLst>
            <a:ext uri="{FF2B5EF4-FFF2-40B4-BE49-F238E27FC236}">
              <a16:creationId xmlns:a16="http://schemas.microsoft.com/office/drawing/2014/main" id="{3B55F3E7-B4AC-4951-BE76-405E77021C7E}"/>
            </a:ext>
          </a:extLst>
        </xdr:cNvPr>
        <xdr:cNvCxnSpPr/>
      </xdr:nvCxnSpPr>
      <xdr:spPr>
        <a:xfrm flipV="1">
          <a:off x="21323300" y="1063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136652</xdr:rowOff>
    </xdr:from>
    <xdr:to>
      <xdr:col>107</xdr:col>
      <xdr:colOff>101600</xdr:colOff>
      <xdr:row>62</xdr:row>
      <xdr:rowOff>66802</xdr:rowOff>
    </xdr:to>
    <xdr:sp macro="" textlink="">
      <xdr:nvSpPr>
        <xdr:cNvPr id="488" name="楕円 487">
          <a:extLst>
            <a:ext uri="{FF2B5EF4-FFF2-40B4-BE49-F238E27FC236}">
              <a16:creationId xmlns:a16="http://schemas.microsoft.com/office/drawing/2014/main" id="{0A4D2E0C-0207-4636-A5AC-E1518328107F}"/>
            </a:ext>
          </a:extLst>
        </xdr:cNvPr>
        <xdr:cNvSpPr/>
      </xdr:nvSpPr>
      <xdr:spPr>
        <a:xfrm>
          <a:off x="20383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16002</xdr:rowOff>
    </xdr:to>
    <xdr:cxnSp macro="">
      <xdr:nvCxnSpPr>
        <xdr:cNvPr id="489" name="直線コネクタ 488">
          <a:extLst>
            <a:ext uri="{FF2B5EF4-FFF2-40B4-BE49-F238E27FC236}">
              <a16:creationId xmlns:a16="http://schemas.microsoft.com/office/drawing/2014/main" id="{24D5EE9B-7911-4148-9004-8369201B1E46}"/>
            </a:ext>
          </a:extLst>
        </xdr:cNvPr>
        <xdr:cNvCxnSpPr/>
      </xdr:nvCxnSpPr>
      <xdr:spPr>
        <a:xfrm flipV="1">
          <a:off x="20434300" y="106413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141224</xdr:rowOff>
    </xdr:from>
    <xdr:to>
      <xdr:col>102</xdr:col>
      <xdr:colOff>165100</xdr:colOff>
      <xdr:row>62</xdr:row>
      <xdr:rowOff>71374</xdr:rowOff>
    </xdr:to>
    <xdr:sp macro="" textlink="">
      <xdr:nvSpPr>
        <xdr:cNvPr id="490" name="楕円 489">
          <a:extLst>
            <a:ext uri="{FF2B5EF4-FFF2-40B4-BE49-F238E27FC236}">
              <a16:creationId xmlns:a16="http://schemas.microsoft.com/office/drawing/2014/main" id="{4F2EF9C7-8D4A-4316-9B44-E165376E5618}"/>
            </a:ext>
          </a:extLst>
        </xdr:cNvPr>
        <xdr:cNvSpPr/>
      </xdr:nvSpPr>
      <xdr:spPr>
        <a:xfrm>
          <a:off x="19494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xdr:rowOff>
    </xdr:from>
    <xdr:to>
      <xdr:col>107</xdr:col>
      <xdr:colOff>50800</xdr:colOff>
      <xdr:row>62</xdr:row>
      <xdr:rowOff>20574</xdr:rowOff>
    </xdr:to>
    <xdr:cxnSp macro="">
      <xdr:nvCxnSpPr>
        <xdr:cNvPr id="491" name="直線コネクタ 490">
          <a:extLst>
            <a:ext uri="{FF2B5EF4-FFF2-40B4-BE49-F238E27FC236}">
              <a16:creationId xmlns:a16="http://schemas.microsoft.com/office/drawing/2014/main" id="{3BF69021-00DF-4BDD-B48A-A0FDC42B4715}"/>
            </a:ext>
          </a:extLst>
        </xdr:cNvPr>
        <xdr:cNvCxnSpPr/>
      </xdr:nvCxnSpPr>
      <xdr:spPr>
        <a:xfrm flipV="1">
          <a:off x="19545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145796</xdr:rowOff>
    </xdr:from>
    <xdr:to>
      <xdr:col>98</xdr:col>
      <xdr:colOff>38100</xdr:colOff>
      <xdr:row>62</xdr:row>
      <xdr:rowOff>75946</xdr:rowOff>
    </xdr:to>
    <xdr:sp macro="" textlink="">
      <xdr:nvSpPr>
        <xdr:cNvPr id="492" name="楕円 491">
          <a:extLst>
            <a:ext uri="{FF2B5EF4-FFF2-40B4-BE49-F238E27FC236}">
              <a16:creationId xmlns:a16="http://schemas.microsoft.com/office/drawing/2014/main" id="{C88395AF-3F34-452A-9162-393268119232}"/>
            </a:ext>
          </a:extLst>
        </xdr:cNvPr>
        <xdr:cNvSpPr/>
      </xdr:nvSpPr>
      <xdr:spPr>
        <a:xfrm>
          <a:off x="18605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20574</xdr:rowOff>
    </xdr:from>
    <xdr:to>
      <xdr:col>102</xdr:col>
      <xdr:colOff>114300</xdr:colOff>
      <xdr:row>62</xdr:row>
      <xdr:rowOff>25146</xdr:rowOff>
    </xdr:to>
    <xdr:cxnSp macro="">
      <xdr:nvCxnSpPr>
        <xdr:cNvPr id="493" name="直線コネクタ 492">
          <a:extLst>
            <a:ext uri="{FF2B5EF4-FFF2-40B4-BE49-F238E27FC236}">
              <a16:creationId xmlns:a16="http://schemas.microsoft.com/office/drawing/2014/main" id="{AF3DA156-57A5-4980-AC6F-FBF96228212D}"/>
            </a:ext>
          </a:extLst>
        </xdr:cNvPr>
        <xdr:cNvCxnSpPr/>
      </xdr:nvCxnSpPr>
      <xdr:spPr>
        <a:xfrm flipV="1">
          <a:off x="18656300" y="1065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94" name="n_1aveValue【保健センター・保健所】&#10;一人当たり面積">
          <a:extLst>
            <a:ext uri="{FF2B5EF4-FFF2-40B4-BE49-F238E27FC236}">
              <a16:creationId xmlns:a16="http://schemas.microsoft.com/office/drawing/2014/main" id="{8644DA02-996D-41D2-BE23-5CB456C94C59}"/>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95" name="n_2aveValue【保健センター・保健所】&#10;一人当たり面積">
          <a:extLst>
            <a:ext uri="{FF2B5EF4-FFF2-40B4-BE49-F238E27FC236}">
              <a16:creationId xmlns:a16="http://schemas.microsoft.com/office/drawing/2014/main" id="{986756B5-95AF-477A-90CF-7523C0F9C5F6}"/>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96" name="n_3aveValue【保健センター・保健所】&#10;一人当たり面積">
          <a:extLst>
            <a:ext uri="{FF2B5EF4-FFF2-40B4-BE49-F238E27FC236}">
              <a16:creationId xmlns:a16="http://schemas.microsoft.com/office/drawing/2014/main" id="{F574DB15-503F-412B-B84E-041F87FF82E2}"/>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97" name="n_4aveValue【保健センター・保健所】&#10;一人当たり面積">
          <a:extLst>
            <a:ext uri="{FF2B5EF4-FFF2-40B4-BE49-F238E27FC236}">
              <a16:creationId xmlns:a16="http://schemas.microsoft.com/office/drawing/2014/main" id="{F4F14079-0A25-42AE-88BC-5E79A751469C}"/>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53357</xdr:rowOff>
    </xdr:from>
    <xdr:ext cx="469744" cy="259045"/>
    <xdr:sp macro="" textlink="">
      <xdr:nvSpPr>
        <xdr:cNvPr id="498" name="n_1mainValue【保健センター・保健所】&#10;一人当たり面積">
          <a:extLst>
            <a:ext uri="{FF2B5EF4-FFF2-40B4-BE49-F238E27FC236}">
              <a16:creationId xmlns:a16="http://schemas.microsoft.com/office/drawing/2014/main" id="{E432A2CB-85EB-4334-96AD-11D7B216BC05}"/>
            </a:ext>
          </a:extLst>
        </xdr:cNvPr>
        <xdr:cNvSpPr txBox="1"/>
      </xdr:nvSpPr>
      <xdr:spPr>
        <a:xfrm>
          <a:off x="21075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57929</xdr:rowOff>
    </xdr:from>
    <xdr:ext cx="469744" cy="259045"/>
    <xdr:sp macro="" textlink="">
      <xdr:nvSpPr>
        <xdr:cNvPr id="499" name="n_2mainValue【保健センター・保健所】&#10;一人当たり面積">
          <a:extLst>
            <a:ext uri="{FF2B5EF4-FFF2-40B4-BE49-F238E27FC236}">
              <a16:creationId xmlns:a16="http://schemas.microsoft.com/office/drawing/2014/main" id="{8CCC60E2-125A-46C1-A977-F3A903318301}"/>
            </a:ext>
          </a:extLst>
        </xdr:cNvPr>
        <xdr:cNvSpPr txBox="1"/>
      </xdr:nvSpPr>
      <xdr:spPr>
        <a:xfrm>
          <a:off x="20199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62501</xdr:rowOff>
    </xdr:from>
    <xdr:ext cx="469744" cy="259045"/>
    <xdr:sp macro="" textlink="">
      <xdr:nvSpPr>
        <xdr:cNvPr id="500" name="n_3mainValue【保健センター・保健所】&#10;一人当たり面積">
          <a:extLst>
            <a:ext uri="{FF2B5EF4-FFF2-40B4-BE49-F238E27FC236}">
              <a16:creationId xmlns:a16="http://schemas.microsoft.com/office/drawing/2014/main" id="{048CDFD8-601E-4ADC-94FC-109122B9BF2C}"/>
            </a:ext>
          </a:extLst>
        </xdr:cNvPr>
        <xdr:cNvSpPr txBox="1"/>
      </xdr:nvSpPr>
      <xdr:spPr>
        <a:xfrm>
          <a:off x="19310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67073</xdr:rowOff>
    </xdr:from>
    <xdr:ext cx="469744" cy="259045"/>
    <xdr:sp macro="" textlink="">
      <xdr:nvSpPr>
        <xdr:cNvPr id="501" name="n_4mainValue【保健センター・保健所】&#10;一人当たり面積">
          <a:extLst>
            <a:ext uri="{FF2B5EF4-FFF2-40B4-BE49-F238E27FC236}">
              <a16:creationId xmlns:a16="http://schemas.microsoft.com/office/drawing/2014/main" id="{B4D3AFB3-3195-41C8-8F47-4EF662F0DAA2}"/>
            </a:ext>
          </a:extLst>
        </xdr:cNvPr>
        <xdr:cNvSpPr txBox="1"/>
      </xdr:nvSpPr>
      <xdr:spPr>
        <a:xfrm>
          <a:off x="18421427"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15631FBB-E629-4690-96F9-859616913F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42753C21-E046-445E-965F-9D03EC8797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722A573E-6A9E-4E07-A940-029667614F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FC5F51E8-5F7E-4EAB-BED5-DC2E282AE6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4A2D6933-3F6E-497F-8E71-9200433351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CD56D48A-CC9E-4DDA-94DA-A6B1F6FD2A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F06487A6-567D-412E-9F47-4A9B7F3E97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6C383FBC-D877-4E02-A4F1-9AD7918932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706E24F3-8528-4AF1-A1ED-DF3F8030CC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AB90D3B8-A832-4A11-8695-C07EBBA0AC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683FC4BB-1AAE-4695-A1CA-2BB4A3DF43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746E58ED-A4C9-45D7-866E-52AE7FF8A03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7F5D22B1-6E38-47A5-AFEB-92A7F5EA71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D2AE96CF-C0BB-4452-A687-10047A8410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F020F727-6880-4C3C-891B-4DA06B4FF6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1EED6E86-F307-409B-AAC6-BD92BB19E5D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464B0436-FD7B-4BCD-BE74-5CE7CB410E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201D1886-4C07-45C1-84C3-0C6BD4D8C6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76467BC7-1A4A-4DB6-8C72-59B05DEFBA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A61D3062-6C2E-453F-A587-06626470FD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DC85130B-53E7-46F2-9151-45AF3D7F91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C133B3B4-9376-4200-BA5A-C3B49C915B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A61C491B-4F7B-4C14-89AE-9FB28AFEF4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B4522BD0-6C30-46BC-9E59-E070596805F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0E025814-FE44-44D1-B238-9EB9EEA763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84674452-7619-4ED0-A45D-BE171B39C0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0C703E67-C421-4B3D-A3E3-48200E15996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id="{678AF0CB-6480-4640-AAB6-F2687BB2F2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E5113B90-3894-449A-BBE8-7587F67277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id="{20B0E0FC-FC48-49C7-A5FF-8300573C7D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1CC34AE4-BDB9-4578-94F5-8A548F6272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id="{36AD637D-AECE-45A1-A14A-7C1303575B5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48AB80FC-7D5C-4830-86C5-497E5CB83E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id="{4DE626C2-97DE-48C4-A47E-51C5C088E8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3FE0F4DC-219F-4DC3-B8ED-A55E8F5953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id="{0A50B83B-3A4F-4F54-A5EF-3D15EF3A92D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408590D8-FEE5-4BD7-8E6E-966C904505B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id="{55D243F1-E8A6-43F0-B28A-81A33CBA4E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a:extLst>
            <a:ext uri="{FF2B5EF4-FFF2-40B4-BE49-F238E27FC236}">
              <a16:creationId xmlns:a16="http://schemas.microsoft.com/office/drawing/2014/main" id="{017EBDB8-AA91-4120-84D6-E75E73B56E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C3E8CB65-F4C2-4192-AF57-E5686E6CD9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a:extLst>
            <a:ext uri="{FF2B5EF4-FFF2-40B4-BE49-F238E27FC236}">
              <a16:creationId xmlns:a16="http://schemas.microsoft.com/office/drawing/2014/main" id="{9C03B8C6-25FC-4D03-ABE4-E4C59CC6B1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43" name="直線コネクタ 542">
          <a:extLst>
            <a:ext uri="{FF2B5EF4-FFF2-40B4-BE49-F238E27FC236}">
              <a16:creationId xmlns:a16="http://schemas.microsoft.com/office/drawing/2014/main" id="{73A5F6F4-3CD9-42FF-B5DC-4D7B65F7299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庁舎】&#10;有形固定資産減価償却率最小値テキスト">
          <a:extLst>
            <a:ext uri="{FF2B5EF4-FFF2-40B4-BE49-F238E27FC236}">
              <a16:creationId xmlns:a16="http://schemas.microsoft.com/office/drawing/2014/main" id="{3D06D293-5801-4843-BD3B-209D9DC4CAA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a:extLst>
            <a:ext uri="{FF2B5EF4-FFF2-40B4-BE49-F238E27FC236}">
              <a16:creationId xmlns:a16="http://schemas.microsoft.com/office/drawing/2014/main" id="{96404F44-B65F-4CCF-A8CD-890AA80BC6A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6" name="【庁舎】&#10;有形固定資産減価償却率最大値テキスト">
          <a:extLst>
            <a:ext uri="{FF2B5EF4-FFF2-40B4-BE49-F238E27FC236}">
              <a16:creationId xmlns:a16="http://schemas.microsoft.com/office/drawing/2014/main" id="{799D8896-8B3C-4AE5-92FA-19D4BC48920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7" name="直線コネクタ 546">
          <a:extLst>
            <a:ext uri="{FF2B5EF4-FFF2-40B4-BE49-F238E27FC236}">
              <a16:creationId xmlns:a16="http://schemas.microsoft.com/office/drawing/2014/main" id="{2D097B3F-26CA-47FE-A9AA-F5E8E34D8F57}"/>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48" name="【庁舎】&#10;有形固定資産減価償却率平均値テキスト">
          <a:extLst>
            <a:ext uri="{FF2B5EF4-FFF2-40B4-BE49-F238E27FC236}">
              <a16:creationId xmlns:a16="http://schemas.microsoft.com/office/drawing/2014/main" id="{CF7A2594-6A62-4A34-82C3-7E609464AFEC}"/>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49" name="フローチャート: 判断 548">
          <a:extLst>
            <a:ext uri="{FF2B5EF4-FFF2-40B4-BE49-F238E27FC236}">
              <a16:creationId xmlns:a16="http://schemas.microsoft.com/office/drawing/2014/main" id="{99091AE1-8B0E-4B6C-B4BD-5A2B59983727}"/>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50" name="フローチャート: 判断 549">
          <a:extLst>
            <a:ext uri="{FF2B5EF4-FFF2-40B4-BE49-F238E27FC236}">
              <a16:creationId xmlns:a16="http://schemas.microsoft.com/office/drawing/2014/main" id="{5666380F-6740-4FAB-84FE-17BD086EB63D}"/>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51" name="フローチャート: 判断 550">
          <a:extLst>
            <a:ext uri="{FF2B5EF4-FFF2-40B4-BE49-F238E27FC236}">
              <a16:creationId xmlns:a16="http://schemas.microsoft.com/office/drawing/2014/main" id="{2F9C14FC-CDFA-40B3-8F3E-B4C02020032F}"/>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52" name="フローチャート: 判断 551">
          <a:extLst>
            <a:ext uri="{FF2B5EF4-FFF2-40B4-BE49-F238E27FC236}">
              <a16:creationId xmlns:a16="http://schemas.microsoft.com/office/drawing/2014/main" id="{BB347869-2743-4B25-80A8-C3A25D0F9A53}"/>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53" name="フローチャート: 判断 552">
          <a:extLst>
            <a:ext uri="{FF2B5EF4-FFF2-40B4-BE49-F238E27FC236}">
              <a16:creationId xmlns:a16="http://schemas.microsoft.com/office/drawing/2014/main" id="{62922632-3406-4456-BCEB-5DCBDDA84D2A}"/>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E2B13BCA-D17D-4076-B50C-1B3F3DE2241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73883877-9AC2-4DBB-B420-B28CAC399D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B70CA103-BD13-4DC7-9DEA-0C67EE5C1C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F28AC7A7-C589-4BB3-89F9-BB6320EA78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420EEA45-723A-4598-97E1-D74F56B068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559" name="楕円 558">
          <a:extLst>
            <a:ext uri="{FF2B5EF4-FFF2-40B4-BE49-F238E27FC236}">
              <a16:creationId xmlns:a16="http://schemas.microsoft.com/office/drawing/2014/main" id="{8769780B-4A9C-485A-A23A-B7EC62BD0695}"/>
            </a:ext>
          </a:extLst>
        </xdr:cNvPr>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66057</xdr:rowOff>
    </xdr:from>
    <xdr:ext cx="340478" cy="259045"/>
    <xdr:sp macro="" textlink="">
      <xdr:nvSpPr>
        <xdr:cNvPr id="560" name="【庁舎】&#10;有形固定資産減価償却率該当値テキスト">
          <a:extLst>
            <a:ext uri="{FF2B5EF4-FFF2-40B4-BE49-F238E27FC236}">
              <a16:creationId xmlns:a16="http://schemas.microsoft.com/office/drawing/2014/main" id="{2579D1C7-096E-4A79-B6F3-201811A6D8A3}"/>
            </a:ext>
          </a:extLst>
        </xdr:cNvPr>
        <xdr:cNvSpPr txBox="1"/>
      </xdr:nvSpPr>
      <xdr:spPr>
        <a:xfrm>
          <a:off x="16357600" y="17039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151130</xdr:rowOff>
    </xdr:from>
    <xdr:to>
      <xdr:col>81</xdr:col>
      <xdr:colOff>101600</xdr:colOff>
      <xdr:row>100</xdr:row>
      <xdr:rowOff>81280</xdr:rowOff>
    </xdr:to>
    <xdr:sp macro="" textlink="">
      <xdr:nvSpPr>
        <xdr:cNvPr id="561" name="楕円 560">
          <a:extLst>
            <a:ext uri="{FF2B5EF4-FFF2-40B4-BE49-F238E27FC236}">
              <a16:creationId xmlns:a16="http://schemas.microsoft.com/office/drawing/2014/main" id="{3A182455-D584-4C02-A89F-D3CDB9D0AE93}"/>
            </a:ext>
          </a:extLst>
        </xdr:cNvPr>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30480</xdr:rowOff>
    </xdr:to>
    <xdr:cxnSp macro="">
      <xdr:nvCxnSpPr>
        <xdr:cNvPr id="562" name="直線コネクタ 561">
          <a:extLst>
            <a:ext uri="{FF2B5EF4-FFF2-40B4-BE49-F238E27FC236}">
              <a16:creationId xmlns:a16="http://schemas.microsoft.com/office/drawing/2014/main" id="{ABAB3FE0-439D-4176-AD0A-E90C947F2EAA}"/>
            </a:ext>
          </a:extLst>
        </xdr:cNvPr>
        <xdr:cNvCxnSpPr/>
      </xdr:nvCxnSpPr>
      <xdr:spPr>
        <a:xfrm>
          <a:off x="15481300" y="1717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563" name="楕円 562">
          <a:extLst>
            <a:ext uri="{FF2B5EF4-FFF2-40B4-BE49-F238E27FC236}">
              <a16:creationId xmlns:a16="http://schemas.microsoft.com/office/drawing/2014/main" id="{78E5A7CA-F6B4-4288-952B-EE40FCFB6169}"/>
            </a:ext>
          </a:extLst>
        </xdr:cNvPr>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30480</xdr:rowOff>
    </xdr:from>
    <xdr:to>
      <xdr:col>81</xdr:col>
      <xdr:colOff>50800</xdr:colOff>
      <xdr:row>102</xdr:row>
      <xdr:rowOff>131718</xdr:rowOff>
    </xdr:to>
    <xdr:cxnSp macro="">
      <xdr:nvCxnSpPr>
        <xdr:cNvPr id="564" name="直線コネクタ 563">
          <a:extLst>
            <a:ext uri="{FF2B5EF4-FFF2-40B4-BE49-F238E27FC236}">
              <a16:creationId xmlns:a16="http://schemas.microsoft.com/office/drawing/2014/main" id="{589FB456-415E-416B-A02D-E4C23169F9B5}"/>
            </a:ext>
          </a:extLst>
        </xdr:cNvPr>
        <xdr:cNvCxnSpPr/>
      </xdr:nvCxnSpPr>
      <xdr:spPr>
        <a:xfrm flipV="1">
          <a:off x="14592300" y="17175480"/>
          <a:ext cx="8890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565" name="楕円 564">
          <a:extLst>
            <a:ext uri="{FF2B5EF4-FFF2-40B4-BE49-F238E27FC236}">
              <a16:creationId xmlns:a16="http://schemas.microsoft.com/office/drawing/2014/main" id="{36CAF9DA-5AF0-4BE4-988E-22EAAB1F1611}"/>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107</xdr:row>
      <xdr:rowOff>149679</xdr:rowOff>
    </xdr:to>
    <xdr:cxnSp macro="">
      <xdr:nvCxnSpPr>
        <xdr:cNvPr id="566" name="直線コネクタ 565">
          <a:extLst>
            <a:ext uri="{FF2B5EF4-FFF2-40B4-BE49-F238E27FC236}">
              <a16:creationId xmlns:a16="http://schemas.microsoft.com/office/drawing/2014/main" id="{5D58A6D6-E76D-4376-83B8-AE6BB44287B2}"/>
            </a:ext>
          </a:extLst>
        </xdr:cNvPr>
        <xdr:cNvCxnSpPr/>
      </xdr:nvCxnSpPr>
      <xdr:spPr>
        <a:xfrm flipV="1">
          <a:off x="13703300" y="17619618"/>
          <a:ext cx="889000" cy="8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xdr:rowOff>
    </xdr:from>
    <xdr:to>
      <xdr:col>67</xdr:col>
      <xdr:colOff>101600</xdr:colOff>
      <xdr:row>107</xdr:row>
      <xdr:rowOff>113937</xdr:rowOff>
    </xdr:to>
    <xdr:sp macro="" textlink="">
      <xdr:nvSpPr>
        <xdr:cNvPr id="567" name="楕円 566">
          <a:extLst>
            <a:ext uri="{FF2B5EF4-FFF2-40B4-BE49-F238E27FC236}">
              <a16:creationId xmlns:a16="http://schemas.microsoft.com/office/drawing/2014/main" id="{D03BA0D2-CEDC-40DA-8285-F9032288FB17}"/>
            </a:ext>
          </a:extLst>
        </xdr:cNvPr>
        <xdr:cNvSpPr/>
      </xdr:nvSpPr>
      <xdr:spPr>
        <a:xfrm>
          <a:off x="1276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63137</xdr:rowOff>
    </xdr:from>
    <xdr:to>
      <xdr:col>71</xdr:col>
      <xdr:colOff>177800</xdr:colOff>
      <xdr:row>107</xdr:row>
      <xdr:rowOff>149679</xdr:rowOff>
    </xdr:to>
    <xdr:cxnSp macro="">
      <xdr:nvCxnSpPr>
        <xdr:cNvPr id="568" name="直線コネクタ 567">
          <a:extLst>
            <a:ext uri="{FF2B5EF4-FFF2-40B4-BE49-F238E27FC236}">
              <a16:creationId xmlns:a16="http://schemas.microsoft.com/office/drawing/2014/main" id="{63631D27-2D83-49E2-B479-0580A32D83D2}"/>
            </a:ext>
          </a:extLst>
        </xdr:cNvPr>
        <xdr:cNvCxnSpPr/>
      </xdr:nvCxnSpPr>
      <xdr:spPr>
        <a:xfrm>
          <a:off x="12814300" y="18408287"/>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69" name="n_1aveValue【庁舎】&#10;有形固定資産減価償却率">
          <a:extLst>
            <a:ext uri="{FF2B5EF4-FFF2-40B4-BE49-F238E27FC236}">
              <a16:creationId xmlns:a16="http://schemas.microsoft.com/office/drawing/2014/main" id="{B5FB27B1-8C78-4D39-A4C7-21ECD03665F5}"/>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70" name="n_2aveValue【庁舎】&#10;有形固定資産減価償却率">
          <a:extLst>
            <a:ext uri="{FF2B5EF4-FFF2-40B4-BE49-F238E27FC236}">
              <a16:creationId xmlns:a16="http://schemas.microsoft.com/office/drawing/2014/main" id="{C8EE676E-C994-4E82-96B1-745906A65295}"/>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71" name="n_3aveValue【庁舎】&#10;有形固定資産減価償却率">
          <a:extLst>
            <a:ext uri="{FF2B5EF4-FFF2-40B4-BE49-F238E27FC236}">
              <a16:creationId xmlns:a16="http://schemas.microsoft.com/office/drawing/2014/main" id="{2D984D1D-0FD2-40B1-874D-17416B3E8522}"/>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572" name="n_4aveValue【庁舎】&#10;有形固定資産減価償却率">
          <a:extLst>
            <a:ext uri="{FF2B5EF4-FFF2-40B4-BE49-F238E27FC236}">
              <a16:creationId xmlns:a16="http://schemas.microsoft.com/office/drawing/2014/main" id="{81E6B9D1-9228-4B7F-BFB4-E0971627850B}"/>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97807</xdr:rowOff>
    </xdr:from>
    <xdr:ext cx="340478" cy="259045"/>
    <xdr:sp macro="" textlink="">
      <xdr:nvSpPr>
        <xdr:cNvPr id="573" name="n_1mainValue【庁舎】&#10;有形固定資産減価償却率">
          <a:extLst>
            <a:ext uri="{FF2B5EF4-FFF2-40B4-BE49-F238E27FC236}">
              <a16:creationId xmlns:a16="http://schemas.microsoft.com/office/drawing/2014/main" id="{6E839069-4B9B-48D0-8FB3-1374D42DEFDA}"/>
            </a:ext>
          </a:extLst>
        </xdr:cNvPr>
        <xdr:cNvSpPr txBox="1"/>
      </xdr:nvSpPr>
      <xdr:spPr>
        <a:xfrm>
          <a:off x="152983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574" name="n_2mainValue【庁舎】&#10;有形固定資産減価償却率">
          <a:extLst>
            <a:ext uri="{FF2B5EF4-FFF2-40B4-BE49-F238E27FC236}">
              <a16:creationId xmlns:a16="http://schemas.microsoft.com/office/drawing/2014/main" id="{C2FAE839-F04E-463F-AAB8-D48F9EAEC26D}"/>
            </a:ext>
          </a:extLst>
        </xdr:cNvPr>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575" name="n_3mainValue【庁舎】&#10;有形固定資産減価償却率">
          <a:extLst>
            <a:ext uri="{FF2B5EF4-FFF2-40B4-BE49-F238E27FC236}">
              <a16:creationId xmlns:a16="http://schemas.microsoft.com/office/drawing/2014/main" id="{234F73C6-82C4-4691-8ECB-32B734222B6E}"/>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105064</xdr:rowOff>
    </xdr:from>
    <xdr:ext cx="405111" cy="259045"/>
    <xdr:sp macro="" textlink="">
      <xdr:nvSpPr>
        <xdr:cNvPr id="576" name="n_4mainValue【庁舎】&#10;有形固定資産減価償却率">
          <a:extLst>
            <a:ext uri="{FF2B5EF4-FFF2-40B4-BE49-F238E27FC236}">
              <a16:creationId xmlns:a16="http://schemas.microsoft.com/office/drawing/2014/main" id="{33FE55AA-2C62-42E8-A54D-018079AB0E52}"/>
            </a:ext>
          </a:extLst>
        </xdr:cNvPr>
        <xdr:cNvSpPr txBox="1"/>
      </xdr:nvSpPr>
      <xdr:spPr>
        <a:xfrm>
          <a:off x="12611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6940B6C6-4FE3-4FC4-A766-E953D4AFBC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C3C853F6-6E16-4ED2-ADC3-99E206E682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4C2A11CD-FAA6-4104-AC7B-42BF761678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642B8786-0EE9-4032-AA1D-A09EE17F76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271E3F7F-1B9D-4E58-A8B5-EBB093B0E5A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1B29A585-A9E5-4FBC-98C9-BBE3FB2A3F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C44E661A-AB92-4191-A58E-4B05FF82E9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362428EB-92B6-4749-B2B7-CC9F221862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a:extLst>
            <a:ext uri="{FF2B5EF4-FFF2-40B4-BE49-F238E27FC236}">
              <a16:creationId xmlns:a16="http://schemas.microsoft.com/office/drawing/2014/main" id="{35D24A73-644D-4515-987F-D87C305A01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a:extLst>
            <a:ext uri="{FF2B5EF4-FFF2-40B4-BE49-F238E27FC236}">
              <a16:creationId xmlns:a16="http://schemas.microsoft.com/office/drawing/2014/main" id="{B0DCBCA5-4529-44E5-B07D-CCC6CD6175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7" name="直線コネクタ 586">
          <a:extLst>
            <a:ext uri="{FF2B5EF4-FFF2-40B4-BE49-F238E27FC236}">
              <a16:creationId xmlns:a16="http://schemas.microsoft.com/office/drawing/2014/main" id="{E43CD34A-3296-484D-94F9-1CCDD39F3F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8" name="テキスト ボックス 587">
          <a:extLst>
            <a:ext uri="{FF2B5EF4-FFF2-40B4-BE49-F238E27FC236}">
              <a16:creationId xmlns:a16="http://schemas.microsoft.com/office/drawing/2014/main" id="{EB0C4C54-ADDE-461C-A527-6C08A3CB3B6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9" name="直線コネクタ 588">
          <a:extLst>
            <a:ext uri="{FF2B5EF4-FFF2-40B4-BE49-F238E27FC236}">
              <a16:creationId xmlns:a16="http://schemas.microsoft.com/office/drawing/2014/main" id="{7064D1E7-B3A6-4AE2-B073-31D4FECEF25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0" name="テキスト ボックス 589">
          <a:extLst>
            <a:ext uri="{FF2B5EF4-FFF2-40B4-BE49-F238E27FC236}">
              <a16:creationId xmlns:a16="http://schemas.microsoft.com/office/drawing/2014/main" id="{1AF70ECD-2E0D-4968-BF8C-9AE866E157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1" name="直線コネクタ 590">
          <a:extLst>
            <a:ext uri="{FF2B5EF4-FFF2-40B4-BE49-F238E27FC236}">
              <a16:creationId xmlns:a16="http://schemas.microsoft.com/office/drawing/2014/main" id="{C16C5376-CC0E-434A-B595-62E2503225A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2" name="テキスト ボックス 591">
          <a:extLst>
            <a:ext uri="{FF2B5EF4-FFF2-40B4-BE49-F238E27FC236}">
              <a16:creationId xmlns:a16="http://schemas.microsoft.com/office/drawing/2014/main" id="{0C8C94ED-37E3-486A-BCFE-6A79328806E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3" name="直線コネクタ 592">
          <a:extLst>
            <a:ext uri="{FF2B5EF4-FFF2-40B4-BE49-F238E27FC236}">
              <a16:creationId xmlns:a16="http://schemas.microsoft.com/office/drawing/2014/main" id="{F899E2A2-03B6-43A1-85A7-4FDB08132CD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4" name="テキスト ボックス 593">
          <a:extLst>
            <a:ext uri="{FF2B5EF4-FFF2-40B4-BE49-F238E27FC236}">
              <a16:creationId xmlns:a16="http://schemas.microsoft.com/office/drawing/2014/main" id="{9342701F-1323-4F00-B936-C7E99764374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5" name="直線コネクタ 594">
          <a:extLst>
            <a:ext uri="{FF2B5EF4-FFF2-40B4-BE49-F238E27FC236}">
              <a16:creationId xmlns:a16="http://schemas.microsoft.com/office/drawing/2014/main" id="{A24B6B92-F51E-4356-AA5B-63CB0F8C7C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6" name="テキスト ボックス 595">
          <a:extLst>
            <a:ext uri="{FF2B5EF4-FFF2-40B4-BE49-F238E27FC236}">
              <a16:creationId xmlns:a16="http://schemas.microsoft.com/office/drawing/2014/main" id="{A8B77AFF-EB02-41AC-9F4B-028E52E6893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7" name="直線コネクタ 596">
          <a:extLst>
            <a:ext uri="{FF2B5EF4-FFF2-40B4-BE49-F238E27FC236}">
              <a16:creationId xmlns:a16="http://schemas.microsoft.com/office/drawing/2014/main" id="{4A1F5E83-F133-4E87-9DD2-2F41A6691C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8" name="テキスト ボックス 597">
          <a:extLst>
            <a:ext uri="{FF2B5EF4-FFF2-40B4-BE49-F238E27FC236}">
              <a16:creationId xmlns:a16="http://schemas.microsoft.com/office/drawing/2014/main" id="{A81E5495-F961-4FF7-BE3A-1F96B05677C5}"/>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a:extLst>
            <a:ext uri="{FF2B5EF4-FFF2-40B4-BE49-F238E27FC236}">
              <a16:creationId xmlns:a16="http://schemas.microsoft.com/office/drawing/2014/main" id="{9F1E85E3-CF9A-47E2-908E-72C0DF34B4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0" name="テキスト ボックス 599">
          <a:extLst>
            <a:ext uri="{FF2B5EF4-FFF2-40B4-BE49-F238E27FC236}">
              <a16:creationId xmlns:a16="http://schemas.microsoft.com/office/drawing/2014/main" id="{4E3E048D-9646-4198-94BB-682C63E2CAA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a:extLst>
            <a:ext uri="{FF2B5EF4-FFF2-40B4-BE49-F238E27FC236}">
              <a16:creationId xmlns:a16="http://schemas.microsoft.com/office/drawing/2014/main" id="{413A3F02-FBC8-475F-942D-D0DC78FDB6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02" name="直線コネクタ 601">
          <a:extLst>
            <a:ext uri="{FF2B5EF4-FFF2-40B4-BE49-F238E27FC236}">
              <a16:creationId xmlns:a16="http://schemas.microsoft.com/office/drawing/2014/main" id="{D424D7D4-18AE-4513-913C-0F222EE84ED5}"/>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03" name="【庁舎】&#10;一人当たり面積最小値テキスト">
          <a:extLst>
            <a:ext uri="{FF2B5EF4-FFF2-40B4-BE49-F238E27FC236}">
              <a16:creationId xmlns:a16="http://schemas.microsoft.com/office/drawing/2014/main" id="{ED3121E4-DBAF-4A16-8201-4EFD27EF847D}"/>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04" name="直線コネクタ 603">
          <a:extLst>
            <a:ext uri="{FF2B5EF4-FFF2-40B4-BE49-F238E27FC236}">
              <a16:creationId xmlns:a16="http://schemas.microsoft.com/office/drawing/2014/main" id="{BA4B1EE8-0EDE-42B0-837F-F42CFC04DC57}"/>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05" name="【庁舎】&#10;一人当たり面積最大値テキスト">
          <a:extLst>
            <a:ext uri="{FF2B5EF4-FFF2-40B4-BE49-F238E27FC236}">
              <a16:creationId xmlns:a16="http://schemas.microsoft.com/office/drawing/2014/main" id="{B8627156-D5A5-4B4F-A01F-83F07DD96C72}"/>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06" name="直線コネクタ 605">
          <a:extLst>
            <a:ext uri="{FF2B5EF4-FFF2-40B4-BE49-F238E27FC236}">
              <a16:creationId xmlns:a16="http://schemas.microsoft.com/office/drawing/2014/main" id="{3AA901F2-DD8E-4F82-B6EE-027AC58AE5DE}"/>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07" name="【庁舎】&#10;一人当たり面積平均値テキスト">
          <a:extLst>
            <a:ext uri="{FF2B5EF4-FFF2-40B4-BE49-F238E27FC236}">
              <a16:creationId xmlns:a16="http://schemas.microsoft.com/office/drawing/2014/main" id="{38EE41E3-0002-434D-B730-DEAB83D1FE67}"/>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08" name="フローチャート: 判断 607">
          <a:extLst>
            <a:ext uri="{FF2B5EF4-FFF2-40B4-BE49-F238E27FC236}">
              <a16:creationId xmlns:a16="http://schemas.microsoft.com/office/drawing/2014/main" id="{44C3E522-688E-4A84-A619-C26EA8210D29}"/>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09" name="フローチャート: 判断 608">
          <a:extLst>
            <a:ext uri="{FF2B5EF4-FFF2-40B4-BE49-F238E27FC236}">
              <a16:creationId xmlns:a16="http://schemas.microsoft.com/office/drawing/2014/main" id="{6057BC1C-C64B-4888-BCCA-A0FDA2B32901}"/>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10" name="フローチャート: 判断 609">
          <a:extLst>
            <a:ext uri="{FF2B5EF4-FFF2-40B4-BE49-F238E27FC236}">
              <a16:creationId xmlns:a16="http://schemas.microsoft.com/office/drawing/2014/main" id="{0BB136F2-E95F-455E-88C2-4D0CEFDDA835}"/>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11" name="フローチャート: 判断 610">
          <a:extLst>
            <a:ext uri="{FF2B5EF4-FFF2-40B4-BE49-F238E27FC236}">
              <a16:creationId xmlns:a16="http://schemas.microsoft.com/office/drawing/2014/main" id="{9576A7E1-F919-44EE-86D9-FFBD08284409}"/>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12" name="フローチャート: 判断 611">
          <a:extLst>
            <a:ext uri="{FF2B5EF4-FFF2-40B4-BE49-F238E27FC236}">
              <a16:creationId xmlns:a16="http://schemas.microsoft.com/office/drawing/2014/main" id="{5F7C096C-454B-4DEF-BE15-65A9F8FA353D}"/>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9CC2BC35-9B69-483C-A367-EAEF060C98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42AED39B-684C-48BC-8954-2090E37BCE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54F48EF-D632-4C16-A07E-473BB50E02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604086F6-DB9F-4E1C-A517-6186B547F5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8849DD8A-18C1-4672-BDEF-DA3D83B8BC5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74549</xdr:rowOff>
    </xdr:from>
    <xdr:to>
      <xdr:col>116</xdr:col>
      <xdr:colOff>114300</xdr:colOff>
      <xdr:row>109</xdr:row>
      <xdr:rowOff>4699</xdr:rowOff>
    </xdr:to>
    <xdr:sp macro="" textlink="">
      <xdr:nvSpPr>
        <xdr:cNvPr id="618" name="楕円 617">
          <a:extLst>
            <a:ext uri="{FF2B5EF4-FFF2-40B4-BE49-F238E27FC236}">
              <a16:creationId xmlns:a16="http://schemas.microsoft.com/office/drawing/2014/main" id="{5ECAE718-F5FB-4D49-B5EC-A851FFAEB1F3}"/>
            </a:ext>
          </a:extLst>
        </xdr:cNvPr>
        <xdr:cNvSpPr/>
      </xdr:nvSpPr>
      <xdr:spPr>
        <a:xfrm>
          <a:off x="22110700" y="185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619" name="【庁舎】&#10;一人当たり面積該当値テキスト">
          <a:extLst>
            <a:ext uri="{FF2B5EF4-FFF2-40B4-BE49-F238E27FC236}">
              <a16:creationId xmlns:a16="http://schemas.microsoft.com/office/drawing/2014/main" id="{A5B7BA68-9F10-417F-91AF-DD5234BD45FB}"/>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75692</xdr:rowOff>
    </xdr:from>
    <xdr:to>
      <xdr:col>112</xdr:col>
      <xdr:colOff>38100</xdr:colOff>
      <xdr:row>109</xdr:row>
      <xdr:rowOff>5842</xdr:rowOff>
    </xdr:to>
    <xdr:sp macro="" textlink="">
      <xdr:nvSpPr>
        <xdr:cNvPr id="620" name="楕円 619">
          <a:extLst>
            <a:ext uri="{FF2B5EF4-FFF2-40B4-BE49-F238E27FC236}">
              <a16:creationId xmlns:a16="http://schemas.microsoft.com/office/drawing/2014/main" id="{65349B08-0681-413A-8D25-4320CB439F83}"/>
            </a:ext>
          </a:extLst>
        </xdr:cNvPr>
        <xdr:cNvSpPr/>
      </xdr:nvSpPr>
      <xdr:spPr>
        <a:xfrm>
          <a:off x="21272500" y="185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125349</xdr:rowOff>
    </xdr:from>
    <xdr:to>
      <xdr:col>116</xdr:col>
      <xdr:colOff>63500</xdr:colOff>
      <xdr:row>108</xdr:row>
      <xdr:rowOff>126492</xdr:rowOff>
    </xdr:to>
    <xdr:cxnSp macro="">
      <xdr:nvCxnSpPr>
        <xdr:cNvPr id="621" name="直線コネクタ 620">
          <a:extLst>
            <a:ext uri="{FF2B5EF4-FFF2-40B4-BE49-F238E27FC236}">
              <a16:creationId xmlns:a16="http://schemas.microsoft.com/office/drawing/2014/main" id="{9AF6627A-9F55-41A8-97A1-89BC37B84345}"/>
            </a:ext>
          </a:extLst>
        </xdr:cNvPr>
        <xdr:cNvCxnSpPr/>
      </xdr:nvCxnSpPr>
      <xdr:spPr>
        <a:xfrm flipV="1">
          <a:off x="21323300" y="186419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9888</xdr:rowOff>
    </xdr:from>
    <xdr:to>
      <xdr:col>107</xdr:col>
      <xdr:colOff>101600</xdr:colOff>
      <xdr:row>108</xdr:row>
      <xdr:rowOff>111488</xdr:rowOff>
    </xdr:to>
    <xdr:sp macro="" textlink="">
      <xdr:nvSpPr>
        <xdr:cNvPr id="622" name="楕円 621">
          <a:extLst>
            <a:ext uri="{FF2B5EF4-FFF2-40B4-BE49-F238E27FC236}">
              <a16:creationId xmlns:a16="http://schemas.microsoft.com/office/drawing/2014/main" id="{A04C3DC3-514D-47EF-A423-0C2265B18656}"/>
            </a:ext>
          </a:extLst>
        </xdr:cNvPr>
        <xdr:cNvSpPr/>
      </xdr:nvSpPr>
      <xdr:spPr>
        <a:xfrm>
          <a:off x="20383500" y="185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60688</xdr:rowOff>
    </xdr:from>
    <xdr:to>
      <xdr:col>111</xdr:col>
      <xdr:colOff>177800</xdr:colOff>
      <xdr:row>108</xdr:row>
      <xdr:rowOff>126492</xdr:rowOff>
    </xdr:to>
    <xdr:cxnSp macro="">
      <xdr:nvCxnSpPr>
        <xdr:cNvPr id="623" name="直線コネクタ 622">
          <a:extLst>
            <a:ext uri="{FF2B5EF4-FFF2-40B4-BE49-F238E27FC236}">
              <a16:creationId xmlns:a16="http://schemas.microsoft.com/office/drawing/2014/main" id="{07314C15-AB4A-4039-81D6-2524B508E8EA}"/>
            </a:ext>
          </a:extLst>
        </xdr:cNvPr>
        <xdr:cNvCxnSpPr/>
      </xdr:nvCxnSpPr>
      <xdr:spPr>
        <a:xfrm>
          <a:off x="20434300" y="18577288"/>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69487</xdr:rowOff>
    </xdr:from>
    <xdr:to>
      <xdr:col>102</xdr:col>
      <xdr:colOff>165100</xdr:colOff>
      <xdr:row>108</xdr:row>
      <xdr:rowOff>171087</xdr:rowOff>
    </xdr:to>
    <xdr:sp macro="" textlink="">
      <xdr:nvSpPr>
        <xdr:cNvPr id="624" name="楕円 623">
          <a:extLst>
            <a:ext uri="{FF2B5EF4-FFF2-40B4-BE49-F238E27FC236}">
              <a16:creationId xmlns:a16="http://schemas.microsoft.com/office/drawing/2014/main" id="{A71C5B8A-90FB-4F72-A43E-359227B9CC87}"/>
            </a:ext>
          </a:extLst>
        </xdr:cNvPr>
        <xdr:cNvSpPr/>
      </xdr:nvSpPr>
      <xdr:spPr>
        <a:xfrm>
          <a:off x="19494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60688</xdr:rowOff>
    </xdr:from>
    <xdr:to>
      <xdr:col>107</xdr:col>
      <xdr:colOff>50800</xdr:colOff>
      <xdr:row>108</xdr:row>
      <xdr:rowOff>120287</xdr:rowOff>
    </xdr:to>
    <xdr:cxnSp macro="">
      <xdr:nvCxnSpPr>
        <xdr:cNvPr id="625" name="直線コネクタ 624">
          <a:extLst>
            <a:ext uri="{FF2B5EF4-FFF2-40B4-BE49-F238E27FC236}">
              <a16:creationId xmlns:a16="http://schemas.microsoft.com/office/drawing/2014/main" id="{9802F7FF-B33C-47D1-96E4-2571372B41BA}"/>
            </a:ext>
          </a:extLst>
        </xdr:cNvPr>
        <xdr:cNvCxnSpPr/>
      </xdr:nvCxnSpPr>
      <xdr:spPr>
        <a:xfrm flipV="1">
          <a:off x="19545300" y="18577288"/>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49730</xdr:rowOff>
    </xdr:from>
    <xdr:to>
      <xdr:col>98</xdr:col>
      <xdr:colOff>38100</xdr:colOff>
      <xdr:row>108</xdr:row>
      <xdr:rowOff>151330</xdr:rowOff>
    </xdr:to>
    <xdr:sp macro="" textlink="">
      <xdr:nvSpPr>
        <xdr:cNvPr id="626" name="楕円 625">
          <a:extLst>
            <a:ext uri="{FF2B5EF4-FFF2-40B4-BE49-F238E27FC236}">
              <a16:creationId xmlns:a16="http://schemas.microsoft.com/office/drawing/2014/main" id="{AD9B0498-2679-4761-A6B7-3FB196732C99}"/>
            </a:ext>
          </a:extLst>
        </xdr:cNvPr>
        <xdr:cNvSpPr/>
      </xdr:nvSpPr>
      <xdr:spPr>
        <a:xfrm>
          <a:off x="18605500" y="185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100530</xdr:rowOff>
    </xdr:from>
    <xdr:to>
      <xdr:col>102</xdr:col>
      <xdr:colOff>114300</xdr:colOff>
      <xdr:row>108</xdr:row>
      <xdr:rowOff>120287</xdr:rowOff>
    </xdr:to>
    <xdr:cxnSp macro="">
      <xdr:nvCxnSpPr>
        <xdr:cNvPr id="627" name="直線コネクタ 626">
          <a:extLst>
            <a:ext uri="{FF2B5EF4-FFF2-40B4-BE49-F238E27FC236}">
              <a16:creationId xmlns:a16="http://schemas.microsoft.com/office/drawing/2014/main" id="{36A02334-4BD1-42C1-BF63-0AEF36448C3B}"/>
            </a:ext>
          </a:extLst>
        </xdr:cNvPr>
        <xdr:cNvCxnSpPr/>
      </xdr:nvCxnSpPr>
      <xdr:spPr>
        <a:xfrm>
          <a:off x="18656300" y="18617130"/>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28" name="n_1aveValue【庁舎】&#10;一人当たり面積">
          <a:extLst>
            <a:ext uri="{FF2B5EF4-FFF2-40B4-BE49-F238E27FC236}">
              <a16:creationId xmlns:a16="http://schemas.microsoft.com/office/drawing/2014/main" id="{F7BCF068-3ECB-47A7-BAA5-251A1E2AAE8B}"/>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629" name="n_2aveValue【庁舎】&#10;一人当たり面積">
          <a:extLst>
            <a:ext uri="{FF2B5EF4-FFF2-40B4-BE49-F238E27FC236}">
              <a16:creationId xmlns:a16="http://schemas.microsoft.com/office/drawing/2014/main" id="{67303BD0-3FC1-4888-B4E7-ED89FA1C0951}"/>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30" name="n_3aveValue【庁舎】&#10;一人当たり面積">
          <a:extLst>
            <a:ext uri="{FF2B5EF4-FFF2-40B4-BE49-F238E27FC236}">
              <a16:creationId xmlns:a16="http://schemas.microsoft.com/office/drawing/2014/main" id="{40E757F7-1D7B-423B-BFB0-AC601B914D8F}"/>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631" name="n_4aveValue【庁舎】&#10;一人当たり面積">
          <a:extLst>
            <a:ext uri="{FF2B5EF4-FFF2-40B4-BE49-F238E27FC236}">
              <a16:creationId xmlns:a16="http://schemas.microsoft.com/office/drawing/2014/main" id="{6EE6C101-2048-43AE-98BB-21BE7F64AED3}"/>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168419</xdr:rowOff>
    </xdr:from>
    <xdr:ext cx="469744" cy="259045"/>
    <xdr:sp macro="" textlink="">
      <xdr:nvSpPr>
        <xdr:cNvPr id="632" name="n_1mainValue【庁舎】&#10;一人当たり面積">
          <a:extLst>
            <a:ext uri="{FF2B5EF4-FFF2-40B4-BE49-F238E27FC236}">
              <a16:creationId xmlns:a16="http://schemas.microsoft.com/office/drawing/2014/main" id="{E83DB4F2-B645-470B-AE90-814FE07EB184}"/>
            </a:ext>
          </a:extLst>
        </xdr:cNvPr>
        <xdr:cNvSpPr txBox="1"/>
      </xdr:nvSpPr>
      <xdr:spPr>
        <a:xfrm>
          <a:off x="21075727" y="186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128015</xdr:rowOff>
    </xdr:from>
    <xdr:ext cx="469744" cy="259045"/>
    <xdr:sp macro="" textlink="">
      <xdr:nvSpPr>
        <xdr:cNvPr id="633" name="n_2mainValue【庁舎】&#10;一人当たり面積">
          <a:extLst>
            <a:ext uri="{FF2B5EF4-FFF2-40B4-BE49-F238E27FC236}">
              <a16:creationId xmlns:a16="http://schemas.microsoft.com/office/drawing/2014/main" id="{E25287A6-DF62-4330-953F-BF89345CEA83}"/>
            </a:ext>
          </a:extLst>
        </xdr:cNvPr>
        <xdr:cNvSpPr txBox="1"/>
      </xdr:nvSpPr>
      <xdr:spPr>
        <a:xfrm>
          <a:off x="20199427" y="183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162214</xdr:rowOff>
    </xdr:from>
    <xdr:ext cx="469744" cy="259045"/>
    <xdr:sp macro="" textlink="">
      <xdr:nvSpPr>
        <xdr:cNvPr id="634" name="n_3mainValue【庁舎】&#10;一人当たり面積">
          <a:extLst>
            <a:ext uri="{FF2B5EF4-FFF2-40B4-BE49-F238E27FC236}">
              <a16:creationId xmlns:a16="http://schemas.microsoft.com/office/drawing/2014/main" id="{7685010A-C451-449C-B90C-0A6E1DB477FF}"/>
            </a:ext>
          </a:extLst>
        </xdr:cNvPr>
        <xdr:cNvSpPr txBox="1"/>
      </xdr:nvSpPr>
      <xdr:spPr>
        <a:xfrm>
          <a:off x="193104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167857</xdr:rowOff>
    </xdr:from>
    <xdr:ext cx="469744" cy="259045"/>
    <xdr:sp macro="" textlink="">
      <xdr:nvSpPr>
        <xdr:cNvPr id="635" name="n_4mainValue【庁舎】&#10;一人当たり面積">
          <a:extLst>
            <a:ext uri="{FF2B5EF4-FFF2-40B4-BE49-F238E27FC236}">
              <a16:creationId xmlns:a16="http://schemas.microsoft.com/office/drawing/2014/main" id="{23470E4F-5A71-43FF-834A-7AC44E6E050A}"/>
            </a:ext>
          </a:extLst>
        </xdr:cNvPr>
        <xdr:cNvSpPr txBox="1"/>
      </xdr:nvSpPr>
      <xdr:spPr>
        <a:xfrm>
          <a:off x="18421427" y="183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23A50C53-004B-45C3-B728-810092B89F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B17ECB9B-5E73-4BFC-9FF4-031ED1921D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65D4BC7B-D502-41D1-B054-62695C6FA8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類似団体と比較して、有形固定資産減価償却率が特に高い施設は、体育館及び庁舎となっていたが、庁舎については、平成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年度で整備したことから、平成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ポイント下回っており、景気の低迷や人口減少などにより、町税の伸びが見込めないことが、大きな要因となっている。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人件費の抑制などに努めていることもあり、類似団体と比較して、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ポイント下回っているが、近年は増加傾向にあることから、計画的な事務の執行と効率化を図り、引き続き経常経費の削減に努める。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70866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0947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3226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102362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116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56642</xdr:rowOff>
    </xdr:from>
    <xdr:to>
      <xdr:col>11</xdr:col>
      <xdr:colOff>31750</xdr:colOff>
      <xdr:row>61</xdr:row>
      <xdr:rowOff>153162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150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5842</xdr:rowOff>
    </xdr:from>
    <xdr:to>
      <xdr:col>7</xdr:col>
      <xdr:colOff>31750</xdr:colOff>
      <xdr:row>61</xdr:row>
      <xdr:rowOff>107442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117619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8,903</a:t>
          </a:r>
          <a:r>
            <a:rPr kumimoji="1" lang="ja-JP" altLang="en-US" sz="1300">
              <a:latin typeface="ＭＳ Ｐゴシック" panose="020B0600070205080204" pitchFamily="50" charset="-128"/>
              <a:ea typeface="ＭＳ Ｐゴシック" panose="020B0600070205080204" pitchFamily="50" charset="-128"/>
            </a:rPr>
            <a:t>円下回っているが、今後も保有する公共施設の維持補修経費の増加が見込まれることから、計画的な事務の執行と効率化を図り、経費節減に努める。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69836</xdr:rowOff>
    </xdr:from>
    <xdr:to>
      <xdr:col>23</xdr:col>
      <xdr:colOff>133350</xdr:colOff>
      <xdr:row>83</xdr:row>
      <xdr:rowOff>158024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00186"/>
          <a:ext cx="8382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52605</xdr:rowOff>
    </xdr:from>
    <xdr:to>
      <xdr:col>19</xdr:col>
      <xdr:colOff>133350</xdr:colOff>
      <xdr:row>83</xdr:row>
      <xdr:rowOff>69836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82955"/>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52605</xdr:rowOff>
    </xdr:from>
    <xdr:to>
      <xdr:col>15</xdr:col>
      <xdr:colOff>82550</xdr:colOff>
      <xdr:row>83</xdr:row>
      <xdr:rowOff>65401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82955"/>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58857</xdr:rowOff>
    </xdr:from>
    <xdr:to>
      <xdr:col>11</xdr:col>
      <xdr:colOff>31750</xdr:colOff>
      <xdr:row>83</xdr:row>
      <xdr:rowOff>65401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89207"/>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107224</xdr:rowOff>
    </xdr:from>
    <xdr:to>
      <xdr:col>23</xdr:col>
      <xdr:colOff>184150</xdr:colOff>
      <xdr:row>84</xdr:row>
      <xdr:rowOff>37374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123751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8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19036</xdr:rowOff>
    </xdr:from>
    <xdr:to>
      <xdr:col>19</xdr:col>
      <xdr:colOff>184150</xdr:colOff>
      <xdr:row>83</xdr:row>
      <xdr:rowOff>120636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130813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1805</xdr:rowOff>
    </xdr:from>
    <xdr:to>
      <xdr:col>15</xdr:col>
      <xdr:colOff>133350</xdr:colOff>
      <xdr:row>83</xdr:row>
      <xdr:rowOff>103405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113582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14601</xdr:rowOff>
    </xdr:from>
    <xdr:to>
      <xdr:col>11</xdr:col>
      <xdr:colOff>82550</xdr:colOff>
      <xdr:row>83</xdr:row>
      <xdr:rowOff>116201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126378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8057</xdr:rowOff>
    </xdr:from>
    <xdr:to>
      <xdr:col>7</xdr:col>
      <xdr:colOff>31750</xdr:colOff>
      <xdr:row>83</xdr:row>
      <xdr:rowOff>109657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3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119834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ポイント下回っているが、職員の年齢構成の変動により、指数も変動するため、今後も適正な給与水準の維持に努める。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39793</xdr:rowOff>
    </xdr:from>
    <xdr:to>
      <xdr:col>81</xdr:col>
      <xdr:colOff>44450</xdr:colOff>
      <xdr:row>85</xdr:row>
      <xdr:rowOff>63923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30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39793</xdr:rowOff>
    </xdr:from>
    <xdr:to>
      <xdr:col>77</xdr:col>
      <xdr:colOff>44450</xdr:colOff>
      <xdr:row>85</xdr:row>
      <xdr:rowOff>55880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130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96096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2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23707</xdr:rowOff>
    </xdr:from>
    <xdr:to>
      <xdr:col>68</xdr:col>
      <xdr:colOff>152400</xdr:colOff>
      <xdr:row>85</xdr:row>
      <xdr:rowOff>96096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969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160443</xdr:rowOff>
    </xdr:from>
    <xdr:to>
      <xdr:col>77</xdr:col>
      <xdr:colOff>95250</xdr:colOff>
      <xdr:row>85</xdr:row>
      <xdr:rowOff>90593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100770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定員適正化計画等に基づいた定員管理を継続して行っており、類似団体と比較して、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人下回っているが、今後も計画的な職員採用を堅持し、適正な定員管理に努める。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147256</xdr:rowOff>
    </xdr:from>
    <xdr:to>
      <xdr:col>81</xdr:col>
      <xdr:colOff>44450</xdr:colOff>
      <xdr:row>60</xdr:row>
      <xdr:rowOff>168973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3425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120110</xdr:rowOff>
    </xdr:from>
    <xdr:to>
      <xdr:col>77</xdr:col>
      <xdr:colOff>44450</xdr:colOff>
      <xdr:row>60</xdr:row>
      <xdr:rowOff>147256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711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74263</xdr:rowOff>
    </xdr:from>
    <xdr:to>
      <xdr:col>72</xdr:col>
      <xdr:colOff>203200</xdr:colOff>
      <xdr:row>60</xdr:row>
      <xdr:rowOff>120110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6126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74263</xdr:rowOff>
    </xdr:from>
    <xdr:to>
      <xdr:col>68</xdr:col>
      <xdr:colOff>152400</xdr:colOff>
      <xdr:row>60</xdr:row>
      <xdr:rowOff>95377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361263"/>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118173</xdr:rowOff>
    </xdr:from>
    <xdr:to>
      <xdr:col>81</xdr:col>
      <xdr:colOff>95250</xdr:colOff>
      <xdr:row>61</xdr:row>
      <xdr:rowOff>48323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134700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96456</xdr:rowOff>
    </xdr:from>
    <xdr:to>
      <xdr:col>77</xdr:col>
      <xdr:colOff>95250</xdr:colOff>
      <xdr:row>61</xdr:row>
      <xdr:rowOff>26606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36783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5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69310</xdr:rowOff>
    </xdr:from>
    <xdr:to>
      <xdr:col>73</xdr:col>
      <xdr:colOff>44450</xdr:colOff>
      <xdr:row>60</xdr:row>
      <xdr:rowOff>170910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9637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2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23463</xdr:rowOff>
    </xdr:from>
    <xdr:to>
      <xdr:col>68</xdr:col>
      <xdr:colOff>203200</xdr:colOff>
      <xdr:row>60</xdr:row>
      <xdr:rowOff>125063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135240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44577</xdr:rowOff>
    </xdr:from>
    <xdr:to>
      <xdr:col>64</xdr:col>
      <xdr:colOff>152400</xdr:colOff>
      <xdr:row>60</xdr:row>
      <xdr:rowOff>146177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156354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0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ポイント下回っているが、近年増加した地方債の発行に係る元金の償還や、役場庁舎整備及び浄水場整備などの大型事業の実施により、上昇する見込みである。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今後も低利率債への借換や普通建設事業の選択と、計画的な執行、計画的な各種基金への積立を行い、公債費比率の抑制に努める。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170434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9947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141478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9801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122174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463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98044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ポイント上回っているが、町債の借入残高に対する交付税算入分の上昇により、減少傾向にある。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今後も計画的な各種基金への積立を行い、将来負担比率の抑制に努める。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45962</xdr:rowOff>
    </xdr:from>
    <xdr:to>
      <xdr:col>81</xdr:col>
      <xdr:colOff>44450</xdr:colOff>
      <xdr:row>15</xdr:row>
      <xdr:rowOff>63198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1771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45962</xdr:rowOff>
    </xdr:from>
    <xdr:to>
      <xdr:col>77</xdr:col>
      <xdr:colOff>44450</xdr:colOff>
      <xdr:row>16</xdr:row>
      <xdr:rowOff>2056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1771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12398</xdr:rowOff>
    </xdr:from>
    <xdr:to>
      <xdr:col>81</xdr:col>
      <xdr:colOff>95250</xdr:colOff>
      <xdr:row>15</xdr:row>
      <xdr:rowOff>113998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155925</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5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166612</xdr:rowOff>
    </xdr:from>
    <xdr:to>
      <xdr:col>77</xdr:col>
      <xdr:colOff>95250</xdr:colOff>
      <xdr:row>15</xdr:row>
      <xdr:rowOff>96762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81539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65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122706</xdr:rowOff>
    </xdr:from>
    <xdr:to>
      <xdr:col>73</xdr:col>
      <xdr:colOff>44450</xdr:colOff>
      <xdr:row>16</xdr:row>
      <xdr:rowOff>52856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6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37633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ポイント下回っているが、経常収支比率に占める割合は、依然として高いことから、今後も定員適正化計画等に基づいた定員管理を行い、抑制に努める。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43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近年、観光施設等に係る管理経費などにより、増加傾向となっていたが、経費縮減に努めたことで、類似団体と比較して、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ポイント下回っているが、今後も抑制に努める。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648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78994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89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78994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3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ポイント上回っているが、今後も社会保障制度の拡充や、高齢化率の上昇などが要因で増加が見込まれるため、扶助費の抑制に繋がる対策等について、今後検討する。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23585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8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42635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ポイント下回っているが、今後も他会計での経費節減を行うことで、普通会計からの繰出しの抑制に努める。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3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64135</xdr:rowOff>
    </xdr:from>
    <xdr:to>
      <xdr:col>78</xdr:col>
      <xdr:colOff>69850</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367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425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167005</xdr:rowOff>
    </xdr:from>
    <xdr:to>
      <xdr:col>69</xdr:col>
      <xdr:colOff>92075</xdr:colOff>
      <xdr:row>58</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39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xdr:rowOff>
    </xdr:from>
    <xdr:to>
      <xdr:col>82</xdr:col>
      <xdr:colOff>158750</xdr:colOff>
      <xdr:row>57</xdr:row>
      <xdr:rowOff>114935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29862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xdr:rowOff>
    </xdr:from>
    <xdr:to>
      <xdr:col>78</xdr:col>
      <xdr:colOff>120650</xdr:colOff>
      <xdr:row>57</xdr:row>
      <xdr:rowOff>114935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125112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5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121920</xdr:rowOff>
    </xdr:from>
    <xdr:to>
      <xdr:col>69</xdr:col>
      <xdr:colOff>142875</xdr:colOff>
      <xdr:row>58</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116205</xdr:rowOff>
    </xdr:from>
    <xdr:to>
      <xdr:col>65</xdr:col>
      <xdr:colOff>53975</xdr:colOff>
      <xdr:row>58</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56532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補助金等の見直しを行ったこともあり、類似団体と比較して、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ポイント下回っているが、今後も維持に努める。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92710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540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92710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近年実施した、役場庁舎整備及び浄水場整備などの大型事業により、類似団体と比較して、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ポイント上回っているが、今後も増加する見込みのため、計画的な地方債の発行と減債基金の運用を行い、抑制に努める。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19558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5001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436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78</xdr:row>
      <xdr:rowOff>62992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09800" y="132349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33274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123969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ポイント下回っているが、今後も経常経費の縮減を図り、事業費の抑制に努める。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8889</xdr:rowOff>
    </xdr:from>
    <xdr:to>
      <xdr:col>82</xdr:col>
      <xdr:colOff>107950</xdr:colOff>
      <xdr:row>76</xdr:row>
      <xdr:rowOff>111761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390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76</xdr:row>
      <xdr:rowOff>111761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54611</xdr:rowOff>
    </xdr:from>
    <xdr:to>
      <xdr:col>73</xdr:col>
      <xdr:colOff>180975</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848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96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129540</xdr:rowOff>
    </xdr:from>
    <xdr:to>
      <xdr:col>82</xdr:col>
      <xdr:colOff>158750</xdr:colOff>
      <xdr:row>76</xdr:row>
      <xdr:rowOff>59689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146067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3811</xdr:rowOff>
    </xdr:from>
    <xdr:to>
      <xdr:col>74</xdr:col>
      <xdr:colOff>31750</xdr:colOff>
      <xdr:row>76</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115587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72807</xdr:rowOff>
    </xdr:from>
    <xdr:to>
      <xdr:col>29</xdr:col>
      <xdr:colOff>127000</xdr:colOff>
      <xdr:row>17</xdr:row>
      <xdr:rowOff>87523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35082"/>
          <a:ext cx="647700" cy="14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87523</xdr:rowOff>
    </xdr:from>
    <xdr:to>
      <xdr:col>26</xdr:col>
      <xdr:colOff>50800</xdr:colOff>
      <xdr:row>17</xdr:row>
      <xdr:rowOff>115355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49798"/>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105548</xdr:rowOff>
    </xdr:from>
    <xdr:to>
      <xdr:col>22</xdr:col>
      <xdr:colOff>114300</xdr:colOff>
      <xdr:row>17</xdr:row>
      <xdr:rowOff>115355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067823"/>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105548</xdr:rowOff>
    </xdr:from>
    <xdr:to>
      <xdr:col>18</xdr:col>
      <xdr:colOff>177800</xdr:colOff>
      <xdr:row>17</xdr:row>
      <xdr:rowOff>111703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67823"/>
          <a:ext cx="698500" cy="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22007</xdr:rowOff>
    </xdr:from>
    <xdr:to>
      <xdr:col>29</xdr:col>
      <xdr:colOff>177800</xdr:colOff>
      <xdr:row>17</xdr:row>
      <xdr:rowOff>123607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165534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5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36723</xdr:rowOff>
    </xdr:from>
    <xdr:to>
      <xdr:col>26</xdr:col>
      <xdr:colOff>101600</xdr:colOff>
      <xdr:row>17</xdr:row>
      <xdr:rowOff>138323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9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123100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8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64555</xdr:rowOff>
    </xdr:from>
    <xdr:to>
      <xdr:col>22</xdr:col>
      <xdr:colOff>165100</xdr:colOff>
      <xdr:row>17</xdr:row>
      <xdr:rowOff>166155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2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150932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1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54748</xdr:rowOff>
    </xdr:from>
    <xdr:to>
      <xdr:col>19</xdr:col>
      <xdr:colOff>38100</xdr:colOff>
      <xdr:row>17</xdr:row>
      <xdr:rowOff>156348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1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141125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0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60903</xdr:rowOff>
    </xdr:from>
    <xdr:to>
      <xdr:col>15</xdr:col>
      <xdr:colOff>101600</xdr:colOff>
      <xdr:row>17</xdr:row>
      <xdr:rowOff>162503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2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147280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250914</xdr:rowOff>
    </xdr:from>
    <xdr:to>
      <xdr:col>29</xdr:col>
      <xdr:colOff>127000</xdr:colOff>
      <xdr:row>35</xdr:row>
      <xdr:rowOff>313144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61264"/>
          <a:ext cx="647700" cy="6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206451</xdr:rowOff>
    </xdr:from>
    <xdr:to>
      <xdr:col>26</xdr:col>
      <xdr:colOff>50800</xdr:colOff>
      <xdr:row>35</xdr:row>
      <xdr:rowOff>313144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16801"/>
          <a:ext cx="698500" cy="10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206451</xdr:rowOff>
    </xdr:from>
    <xdr:to>
      <xdr:col>22</xdr:col>
      <xdr:colOff>114300</xdr:colOff>
      <xdr:row>36</xdr:row>
      <xdr:rowOff>10960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16801"/>
          <a:ext cx="698500" cy="14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10960</xdr:rowOff>
    </xdr:from>
    <xdr:to>
      <xdr:col>18</xdr:col>
      <xdr:colOff>177800</xdr:colOff>
      <xdr:row>36</xdr:row>
      <xdr:rowOff>18593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64210"/>
          <a:ext cx="698500" cy="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200114</xdr:rowOff>
    </xdr:from>
    <xdr:to>
      <xdr:col>29</xdr:col>
      <xdr:colOff>177800</xdr:colOff>
      <xdr:row>35</xdr:row>
      <xdr:rowOff>301714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10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172191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262344</xdr:rowOff>
    </xdr:from>
    <xdr:to>
      <xdr:col>26</xdr:col>
      <xdr:colOff>101600</xdr:colOff>
      <xdr:row>36</xdr:row>
      <xdr:rowOff>21044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7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5821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155651</xdr:rowOff>
    </xdr:from>
    <xdr:to>
      <xdr:col>22</xdr:col>
      <xdr:colOff>165100</xdr:colOff>
      <xdr:row>35</xdr:row>
      <xdr:rowOff>257251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6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242028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5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303060</xdr:rowOff>
    </xdr:from>
    <xdr:to>
      <xdr:col>19</xdr:col>
      <xdr:colOff>38100</xdr:colOff>
      <xdr:row>36</xdr:row>
      <xdr:rowOff>61760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46537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9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310693</xdr:rowOff>
    </xdr:from>
    <xdr:to>
      <xdr:col>15</xdr:col>
      <xdr:colOff>101600</xdr:colOff>
      <xdr:row>36</xdr:row>
      <xdr:rowOff>69393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2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54170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0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26855</xdr:rowOff>
    </xdr:from>
    <xdr:to>
      <xdr:col>24</xdr:col>
      <xdr:colOff>63500</xdr:colOff>
      <xdr:row>36</xdr:row>
      <xdr:rowOff>75410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9055"/>
          <a:ext cx="838200" cy="4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75410</xdr:rowOff>
    </xdr:from>
    <xdr:to>
      <xdr:col>19</xdr:col>
      <xdr:colOff>177800</xdr:colOff>
      <xdr:row>36</xdr:row>
      <xdr:rowOff>123881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47610"/>
          <a:ext cx="889000" cy="4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74785</xdr:rowOff>
    </xdr:from>
    <xdr:to>
      <xdr:col>15</xdr:col>
      <xdr:colOff>50800</xdr:colOff>
      <xdr:row>36</xdr:row>
      <xdr:rowOff>123881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46985"/>
          <a:ext cx="8890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61328</xdr:rowOff>
    </xdr:from>
    <xdr:to>
      <xdr:col>10</xdr:col>
      <xdr:colOff>114300</xdr:colOff>
      <xdr:row>36</xdr:row>
      <xdr:rowOff>74785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3528"/>
          <a:ext cx="889000" cy="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147505</xdr:rowOff>
    </xdr:from>
    <xdr:to>
      <xdr:col>24</xdr:col>
      <xdr:colOff>114300</xdr:colOff>
      <xdr:row>36</xdr:row>
      <xdr:rowOff>77655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125932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24610</xdr:rowOff>
    </xdr:from>
    <xdr:to>
      <xdr:col>20</xdr:col>
      <xdr:colOff>38100</xdr:colOff>
      <xdr:row>36</xdr:row>
      <xdr:rowOff>126210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117337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73081</xdr:rowOff>
    </xdr:from>
    <xdr:to>
      <xdr:col>15</xdr:col>
      <xdr:colOff>101600</xdr:colOff>
      <xdr:row>37</xdr:row>
      <xdr:rowOff>3231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165808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3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23985</xdr:rowOff>
    </xdr:from>
    <xdr:to>
      <xdr:col>10</xdr:col>
      <xdr:colOff>165100</xdr:colOff>
      <xdr:row>36</xdr:row>
      <xdr:rowOff>125585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116712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10528</xdr:rowOff>
    </xdr:from>
    <xdr:to>
      <xdr:col>6</xdr:col>
      <xdr:colOff>38100</xdr:colOff>
      <xdr:row>36</xdr:row>
      <xdr:rowOff>112128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103255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68930</xdr:rowOff>
    </xdr:from>
    <xdr:to>
      <xdr:col>24</xdr:col>
      <xdr:colOff>63500</xdr:colOff>
      <xdr:row>55</xdr:row>
      <xdr:rowOff>13709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27230"/>
          <a:ext cx="838200" cy="11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13709</xdr:rowOff>
    </xdr:from>
    <xdr:to>
      <xdr:col>19</xdr:col>
      <xdr:colOff>177800</xdr:colOff>
      <xdr:row>55</xdr:row>
      <xdr:rowOff>19758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3459"/>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19758</xdr:rowOff>
    </xdr:from>
    <xdr:to>
      <xdr:col>15</xdr:col>
      <xdr:colOff>50800</xdr:colOff>
      <xdr:row>55</xdr:row>
      <xdr:rowOff>40926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4950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40926</xdr:rowOff>
    </xdr:from>
    <xdr:to>
      <xdr:col>10</xdr:col>
      <xdr:colOff>114300</xdr:colOff>
      <xdr:row>55</xdr:row>
      <xdr:rowOff>48539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70676"/>
          <a:ext cx="8890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18130</xdr:rowOff>
    </xdr:from>
    <xdr:to>
      <xdr:col>24</xdr:col>
      <xdr:colOff>114300</xdr:colOff>
      <xdr:row>54</xdr:row>
      <xdr:rowOff>119730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41007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134359</xdr:rowOff>
    </xdr:from>
    <xdr:to>
      <xdr:col>20</xdr:col>
      <xdr:colOff>38100</xdr:colOff>
      <xdr:row>55</xdr:row>
      <xdr:rowOff>64509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55636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8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140408</xdr:rowOff>
    </xdr:from>
    <xdr:to>
      <xdr:col>15</xdr:col>
      <xdr:colOff>101600</xdr:colOff>
      <xdr:row>55</xdr:row>
      <xdr:rowOff>70558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61685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9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161576</xdr:rowOff>
    </xdr:from>
    <xdr:to>
      <xdr:col>10</xdr:col>
      <xdr:colOff>165100</xdr:colOff>
      <xdr:row>55</xdr:row>
      <xdr:rowOff>91726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108253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9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169189</xdr:rowOff>
    </xdr:from>
    <xdr:to>
      <xdr:col>6</xdr:col>
      <xdr:colOff>38100</xdr:colOff>
      <xdr:row>55</xdr:row>
      <xdr:rowOff>99339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115866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5215</xdr:rowOff>
    </xdr:from>
    <xdr:to>
      <xdr:col>24</xdr:col>
      <xdr:colOff>63500</xdr:colOff>
      <xdr:row>77</xdr:row>
      <xdr:rowOff>53724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06865"/>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5215</xdr:rowOff>
    </xdr:from>
    <xdr:to>
      <xdr:col>19</xdr:col>
      <xdr:colOff>177800</xdr:colOff>
      <xdr:row>77</xdr:row>
      <xdr:rowOff>16210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0686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76287</xdr:rowOff>
    </xdr:from>
    <xdr:to>
      <xdr:col>15</xdr:col>
      <xdr:colOff>50800</xdr:colOff>
      <xdr:row>77</xdr:row>
      <xdr:rowOff>16210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06487"/>
          <a:ext cx="8890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29606</xdr:rowOff>
    </xdr:from>
    <xdr:to>
      <xdr:col>10</xdr:col>
      <xdr:colOff>114300</xdr:colOff>
      <xdr:row>76</xdr:row>
      <xdr:rowOff>76287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059806"/>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2924</xdr:rowOff>
    </xdr:from>
    <xdr:to>
      <xdr:col>24</xdr:col>
      <xdr:colOff>114300</xdr:colOff>
      <xdr:row>77</xdr:row>
      <xdr:rowOff>104524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152801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125865</xdr:rowOff>
    </xdr:from>
    <xdr:to>
      <xdr:col>20</xdr:col>
      <xdr:colOff>38100</xdr:colOff>
      <xdr:row>77</xdr:row>
      <xdr:rowOff>56015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47142</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136860</xdr:rowOff>
    </xdr:from>
    <xdr:to>
      <xdr:col>15</xdr:col>
      <xdr:colOff>101600</xdr:colOff>
      <xdr:row>77</xdr:row>
      <xdr:rowOff>67010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58137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25487</xdr:rowOff>
    </xdr:from>
    <xdr:to>
      <xdr:col>10</xdr:col>
      <xdr:colOff>165100</xdr:colOff>
      <xdr:row>76</xdr:row>
      <xdr:rowOff>127087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143613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3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150256</xdr:rowOff>
    </xdr:from>
    <xdr:to>
      <xdr:col>6</xdr:col>
      <xdr:colOff>38100</xdr:colOff>
      <xdr:row>76</xdr:row>
      <xdr:rowOff>80406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96933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8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117444</xdr:rowOff>
    </xdr:from>
    <xdr:to>
      <xdr:col>24</xdr:col>
      <xdr:colOff>63500</xdr:colOff>
      <xdr:row>95</xdr:row>
      <xdr:rowOff>142704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05194"/>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138165</xdr:rowOff>
    </xdr:from>
    <xdr:to>
      <xdr:col>19</xdr:col>
      <xdr:colOff>177800</xdr:colOff>
      <xdr:row>95</xdr:row>
      <xdr:rowOff>142704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2591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138165</xdr:rowOff>
    </xdr:from>
    <xdr:to>
      <xdr:col>15</xdr:col>
      <xdr:colOff>50800</xdr:colOff>
      <xdr:row>96</xdr:row>
      <xdr:rowOff>24502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5915"/>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24502</xdr:rowOff>
    </xdr:from>
    <xdr:to>
      <xdr:col>10</xdr:col>
      <xdr:colOff>114300</xdr:colOff>
      <xdr:row>96</xdr:row>
      <xdr:rowOff>101067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3702"/>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66644</xdr:rowOff>
    </xdr:from>
    <xdr:to>
      <xdr:col>24</xdr:col>
      <xdr:colOff>114300</xdr:colOff>
      <xdr:row>95</xdr:row>
      <xdr:rowOff>168244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89521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91904</xdr:rowOff>
    </xdr:from>
    <xdr:to>
      <xdr:col>20</xdr:col>
      <xdr:colOff>38100</xdr:colOff>
      <xdr:row>96</xdr:row>
      <xdr:rowOff>22054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38581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87365</xdr:rowOff>
    </xdr:from>
    <xdr:to>
      <xdr:col>15</xdr:col>
      <xdr:colOff>101600</xdr:colOff>
      <xdr:row>96</xdr:row>
      <xdr:rowOff>17515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34042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5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145152</xdr:rowOff>
    </xdr:from>
    <xdr:to>
      <xdr:col>10</xdr:col>
      <xdr:colOff>165100</xdr:colOff>
      <xdr:row>96</xdr:row>
      <xdr:rowOff>75302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91829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50267</xdr:rowOff>
    </xdr:from>
    <xdr:to>
      <xdr:col>6</xdr:col>
      <xdr:colOff>38100</xdr:colOff>
      <xdr:row>96</xdr:row>
      <xdr:rowOff>151867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168394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51765</xdr:rowOff>
    </xdr:from>
    <xdr:to>
      <xdr:col>55</xdr:col>
      <xdr:colOff>0</xdr:colOff>
      <xdr:row>36</xdr:row>
      <xdr:rowOff>59458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23965"/>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51765</xdr:rowOff>
    </xdr:from>
    <xdr:to>
      <xdr:col>50</xdr:col>
      <xdr:colOff>114300</xdr:colOff>
      <xdr:row>36</xdr:row>
      <xdr:rowOff>117446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23965"/>
          <a:ext cx="889000" cy="6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117446</xdr:rowOff>
    </xdr:from>
    <xdr:to>
      <xdr:col>45</xdr:col>
      <xdr:colOff>177800</xdr:colOff>
      <xdr:row>36</xdr:row>
      <xdr:rowOff>136214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8964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121747</xdr:rowOff>
    </xdr:from>
    <xdr:to>
      <xdr:col>41</xdr:col>
      <xdr:colOff>50800</xdr:colOff>
      <xdr:row>36</xdr:row>
      <xdr:rowOff>136214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9394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8658</xdr:rowOff>
    </xdr:from>
    <xdr:to>
      <xdr:col>55</xdr:col>
      <xdr:colOff>50800</xdr:colOff>
      <xdr:row>36</xdr:row>
      <xdr:rowOff>110258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158535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5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965</xdr:rowOff>
    </xdr:from>
    <xdr:to>
      <xdr:col>50</xdr:col>
      <xdr:colOff>165100</xdr:colOff>
      <xdr:row>36</xdr:row>
      <xdr:rowOff>102565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93692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6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66646</xdr:rowOff>
    </xdr:from>
    <xdr:to>
      <xdr:col>46</xdr:col>
      <xdr:colOff>38100</xdr:colOff>
      <xdr:row>36</xdr:row>
      <xdr:rowOff>168246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159373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3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85414</xdr:rowOff>
    </xdr:from>
    <xdr:to>
      <xdr:col>41</xdr:col>
      <xdr:colOff>101600</xdr:colOff>
      <xdr:row>37</xdr:row>
      <xdr:rowOff>15564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6691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35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70947</xdr:rowOff>
    </xdr:from>
    <xdr:to>
      <xdr:col>36</xdr:col>
      <xdr:colOff>165100</xdr:colOff>
      <xdr:row>37</xdr:row>
      <xdr:rowOff>1097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163674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3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54581</xdr:rowOff>
    </xdr:from>
    <xdr:to>
      <xdr:col>55</xdr:col>
      <xdr:colOff>0</xdr:colOff>
      <xdr:row>57</xdr:row>
      <xdr:rowOff>144491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27231"/>
          <a:ext cx="838200" cy="8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7518</xdr:rowOff>
    </xdr:from>
    <xdr:to>
      <xdr:col>50</xdr:col>
      <xdr:colOff>114300</xdr:colOff>
      <xdr:row>57</xdr:row>
      <xdr:rowOff>54581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08718"/>
          <a:ext cx="889000" cy="2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7518</xdr:rowOff>
    </xdr:from>
    <xdr:to>
      <xdr:col>45</xdr:col>
      <xdr:colOff>177800</xdr:colOff>
      <xdr:row>57</xdr:row>
      <xdr:rowOff>17115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08718"/>
          <a:ext cx="889000" cy="18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17115</xdr:rowOff>
    </xdr:from>
    <xdr:to>
      <xdr:col>41</xdr:col>
      <xdr:colOff>50800</xdr:colOff>
      <xdr:row>57</xdr:row>
      <xdr:rowOff>60907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89765"/>
          <a:ext cx="889000" cy="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93691</xdr:rowOff>
    </xdr:from>
    <xdr:to>
      <xdr:col>55</xdr:col>
      <xdr:colOff>50800</xdr:colOff>
      <xdr:row>58</xdr:row>
      <xdr:rowOff>23841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72118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3781</xdr:rowOff>
    </xdr:from>
    <xdr:to>
      <xdr:col>50</xdr:col>
      <xdr:colOff>165100</xdr:colOff>
      <xdr:row>57</xdr:row>
      <xdr:rowOff>105381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121908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5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128168</xdr:rowOff>
    </xdr:from>
    <xdr:to>
      <xdr:col>46</xdr:col>
      <xdr:colOff>38100</xdr:colOff>
      <xdr:row>56</xdr:row>
      <xdr:rowOff>58318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74845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3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137765</xdr:rowOff>
    </xdr:from>
    <xdr:to>
      <xdr:col>41</xdr:col>
      <xdr:colOff>101600</xdr:colOff>
      <xdr:row>57</xdr:row>
      <xdr:rowOff>67915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84442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1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10107</xdr:rowOff>
    </xdr:from>
    <xdr:to>
      <xdr:col>36</xdr:col>
      <xdr:colOff>165100</xdr:colOff>
      <xdr:row>57</xdr:row>
      <xdr:rowOff>111707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128234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5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50043</xdr:rowOff>
    </xdr:from>
    <xdr:to>
      <xdr:col>55</xdr:col>
      <xdr:colOff>0</xdr:colOff>
      <xdr:row>78</xdr:row>
      <xdr:rowOff>19955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080243"/>
          <a:ext cx="838200" cy="3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7391</xdr:rowOff>
    </xdr:from>
    <xdr:to>
      <xdr:col>50</xdr:col>
      <xdr:colOff>114300</xdr:colOff>
      <xdr:row>76</xdr:row>
      <xdr:rowOff>50043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523241"/>
          <a:ext cx="889000" cy="55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7391</xdr:rowOff>
    </xdr:from>
    <xdr:to>
      <xdr:col>45</xdr:col>
      <xdr:colOff>177800</xdr:colOff>
      <xdr:row>76</xdr:row>
      <xdr:rowOff>51735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523241"/>
          <a:ext cx="889000" cy="5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108688</xdr:rowOff>
    </xdr:from>
    <xdr:to>
      <xdr:col>41</xdr:col>
      <xdr:colOff>50800</xdr:colOff>
      <xdr:row>76</xdr:row>
      <xdr:rowOff>51735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967438"/>
          <a:ext cx="889000" cy="1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140605</xdr:rowOff>
    </xdr:from>
    <xdr:to>
      <xdr:col>55</xdr:col>
      <xdr:colOff>50800</xdr:colOff>
      <xdr:row>78</xdr:row>
      <xdr:rowOff>70755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55532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5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170693</xdr:rowOff>
    </xdr:from>
    <xdr:to>
      <xdr:col>50</xdr:col>
      <xdr:colOff>165100</xdr:colOff>
      <xdr:row>76</xdr:row>
      <xdr:rowOff>100843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117370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80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128041</xdr:rowOff>
    </xdr:from>
    <xdr:to>
      <xdr:col>46</xdr:col>
      <xdr:colOff>38100</xdr:colOff>
      <xdr:row>73</xdr:row>
      <xdr:rowOff>58191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4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74718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24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935</xdr:rowOff>
    </xdr:from>
    <xdr:to>
      <xdr:col>41</xdr:col>
      <xdr:colOff>101600</xdr:colOff>
      <xdr:row>76</xdr:row>
      <xdr:rowOff>102535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119062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57888</xdr:rowOff>
    </xdr:from>
    <xdr:to>
      <xdr:col>36</xdr:col>
      <xdr:colOff>165100</xdr:colOff>
      <xdr:row>75</xdr:row>
      <xdr:rowOff>159488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4565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6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146010</xdr:rowOff>
    </xdr:from>
    <xdr:to>
      <xdr:col>55</xdr:col>
      <xdr:colOff>0</xdr:colOff>
      <xdr:row>98</xdr:row>
      <xdr:rowOff>131026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6660"/>
          <a:ext cx="838200" cy="15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131026</xdr:rowOff>
    </xdr:from>
    <xdr:to>
      <xdr:col>50</xdr:col>
      <xdr:colOff>114300</xdr:colOff>
      <xdr:row>98</xdr:row>
      <xdr:rowOff>141190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33126"/>
          <a:ext cx="8890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141190</xdr:rowOff>
    </xdr:from>
    <xdr:to>
      <xdr:col>45</xdr:col>
      <xdr:colOff>177800</xdr:colOff>
      <xdr:row>99</xdr:row>
      <xdr:rowOff>4953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43290"/>
          <a:ext cx="889000" cy="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123202</xdr:rowOff>
    </xdr:from>
    <xdr:to>
      <xdr:col>41</xdr:col>
      <xdr:colOff>50800</xdr:colOff>
      <xdr:row>99</xdr:row>
      <xdr:rowOff>4953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25302"/>
          <a:ext cx="889000" cy="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95210</xdr:rowOff>
    </xdr:from>
    <xdr:to>
      <xdr:col>55</xdr:col>
      <xdr:colOff>50800</xdr:colOff>
      <xdr:row>98</xdr:row>
      <xdr:rowOff>25360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73637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80226</xdr:rowOff>
    </xdr:from>
    <xdr:to>
      <xdr:col>50</xdr:col>
      <xdr:colOff>165100</xdr:colOff>
      <xdr:row>99</xdr:row>
      <xdr:rowOff>10376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90390</xdr:rowOff>
    </xdr:from>
    <xdr:to>
      <xdr:col>46</xdr:col>
      <xdr:colOff>38100</xdr:colOff>
      <xdr:row>99</xdr:row>
      <xdr:rowOff>20540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11667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125603</xdr:rowOff>
    </xdr:from>
    <xdr:to>
      <xdr:col>41</xdr:col>
      <xdr:colOff>101600</xdr:colOff>
      <xdr:row>99</xdr:row>
      <xdr:rowOff>55753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46880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72402</xdr:rowOff>
    </xdr:from>
    <xdr:to>
      <xdr:col>36</xdr:col>
      <xdr:colOff>165100</xdr:colOff>
      <xdr:row>99</xdr:row>
      <xdr:rowOff>2552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165129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84395</xdr:rowOff>
    </xdr:from>
    <xdr:to>
      <xdr:col>85</xdr:col>
      <xdr:colOff>127000</xdr:colOff>
      <xdr:row>39</xdr:row>
      <xdr:rowOff>92657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70945"/>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76574</xdr:rowOff>
    </xdr:from>
    <xdr:to>
      <xdr:col>81</xdr:col>
      <xdr:colOff>50800</xdr:colOff>
      <xdr:row>39</xdr:row>
      <xdr:rowOff>84395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63124"/>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76574</xdr:rowOff>
    </xdr:from>
    <xdr:to>
      <xdr:col>76</xdr:col>
      <xdr:colOff>114300</xdr:colOff>
      <xdr:row>39</xdr:row>
      <xdr:rowOff>78752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6312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78752</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65302"/>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41857</xdr:rowOff>
    </xdr:from>
    <xdr:to>
      <xdr:col>85</xdr:col>
      <xdr:colOff>177800</xdr:colOff>
      <xdr:row>39</xdr:row>
      <xdr:rowOff>143457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33595</xdr:rowOff>
    </xdr:from>
    <xdr:to>
      <xdr:col>81</xdr:col>
      <xdr:colOff>101600</xdr:colOff>
      <xdr:row>39</xdr:row>
      <xdr:rowOff>135195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126322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25774</xdr:rowOff>
    </xdr:from>
    <xdr:to>
      <xdr:col>76</xdr:col>
      <xdr:colOff>165100</xdr:colOff>
      <xdr:row>39</xdr:row>
      <xdr:rowOff>127374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118501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27952</xdr:rowOff>
    </xdr:from>
    <xdr:to>
      <xdr:col>72</xdr:col>
      <xdr:colOff>38100</xdr:colOff>
      <xdr:row>39</xdr:row>
      <xdr:rowOff>129552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120679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51369</xdr:rowOff>
    </xdr:from>
    <xdr:to>
      <xdr:col>85</xdr:col>
      <xdr:colOff>127000</xdr:colOff>
      <xdr:row>75</xdr:row>
      <xdr:rowOff>84017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10119"/>
          <a:ext cx="8382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84017</xdr:rowOff>
    </xdr:from>
    <xdr:to>
      <xdr:col>81</xdr:col>
      <xdr:colOff>50800</xdr:colOff>
      <xdr:row>76</xdr:row>
      <xdr:rowOff>42526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42767"/>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42526</xdr:rowOff>
    </xdr:from>
    <xdr:to>
      <xdr:col>76</xdr:col>
      <xdr:colOff>114300</xdr:colOff>
      <xdr:row>76</xdr:row>
      <xdr:rowOff>144044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72726"/>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144044</xdr:rowOff>
    </xdr:from>
    <xdr:to>
      <xdr:col>71</xdr:col>
      <xdr:colOff>177800</xdr:colOff>
      <xdr:row>76</xdr:row>
      <xdr:rowOff>155057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74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569</xdr:rowOff>
    </xdr:from>
    <xdr:to>
      <xdr:col>85</xdr:col>
      <xdr:colOff>177800</xdr:colOff>
      <xdr:row>75</xdr:row>
      <xdr:rowOff>102169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23446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33217</xdr:rowOff>
    </xdr:from>
    <xdr:to>
      <xdr:col>81</xdr:col>
      <xdr:colOff>101600</xdr:colOff>
      <xdr:row>75</xdr:row>
      <xdr:rowOff>134817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151344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6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163176</xdr:rowOff>
    </xdr:from>
    <xdr:to>
      <xdr:col>76</xdr:col>
      <xdr:colOff>165100</xdr:colOff>
      <xdr:row>76</xdr:row>
      <xdr:rowOff>93326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84453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93244</xdr:rowOff>
    </xdr:from>
    <xdr:to>
      <xdr:col>72</xdr:col>
      <xdr:colOff>38100</xdr:colOff>
      <xdr:row>77</xdr:row>
      <xdr:rowOff>23394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104257</xdr:rowOff>
    </xdr:from>
    <xdr:to>
      <xdr:col>67</xdr:col>
      <xdr:colOff>101600</xdr:colOff>
      <xdr:row>77</xdr:row>
      <xdr:rowOff>34407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114055</xdr:rowOff>
    </xdr:from>
    <xdr:to>
      <xdr:col>85</xdr:col>
      <xdr:colOff>127000</xdr:colOff>
      <xdr:row>98</xdr:row>
      <xdr:rowOff>53088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44705"/>
          <a:ext cx="8382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19052</xdr:rowOff>
    </xdr:from>
    <xdr:to>
      <xdr:col>81</xdr:col>
      <xdr:colOff>50800</xdr:colOff>
      <xdr:row>98</xdr:row>
      <xdr:rowOff>53088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21152"/>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16545</xdr:rowOff>
    </xdr:from>
    <xdr:to>
      <xdr:col>76</xdr:col>
      <xdr:colOff>114300</xdr:colOff>
      <xdr:row>98</xdr:row>
      <xdr:rowOff>19052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18645"/>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16545</xdr:rowOff>
    </xdr:from>
    <xdr:to>
      <xdr:col>71</xdr:col>
      <xdr:colOff>177800</xdr:colOff>
      <xdr:row>98</xdr:row>
      <xdr:rowOff>34510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18645"/>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63255</xdr:rowOff>
    </xdr:from>
    <xdr:to>
      <xdr:col>85</xdr:col>
      <xdr:colOff>177800</xdr:colOff>
      <xdr:row>97</xdr:row>
      <xdr:rowOff>164855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86132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2288</xdr:rowOff>
    </xdr:from>
    <xdr:to>
      <xdr:col>81</xdr:col>
      <xdr:colOff>101600</xdr:colOff>
      <xdr:row>98</xdr:row>
      <xdr:rowOff>103888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95015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139702</xdr:rowOff>
    </xdr:from>
    <xdr:to>
      <xdr:col>76</xdr:col>
      <xdr:colOff>165100</xdr:colOff>
      <xdr:row>98</xdr:row>
      <xdr:rowOff>69852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86379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137195</xdr:rowOff>
    </xdr:from>
    <xdr:to>
      <xdr:col>72</xdr:col>
      <xdr:colOff>38100</xdr:colOff>
      <xdr:row>98</xdr:row>
      <xdr:rowOff>67345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83872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155160</xdr:rowOff>
    </xdr:from>
    <xdr:to>
      <xdr:col>67</xdr:col>
      <xdr:colOff>101600</xdr:colOff>
      <xdr:row>98</xdr:row>
      <xdr:rowOff>85310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76437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9672</xdr:rowOff>
    </xdr:from>
    <xdr:to>
      <xdr:col>116</xdr:col>
      <xdr:colOff>63500</xdr:colOff>
      <xdr:row>35</xdr:row>
      <xdr:rowOff>68445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153172"/>
          <a:ext cx="838200" cy="9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68445</xdr:rowOff>
    </xdr:from>
    <xdr:to>
      <xdr:col>111</xdr:col>
      <xdr:colOff>177800</xdr:colOff>
      <xdr:row>38</xdr:row>
      <xdr:rowOff>63302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069195"/>
          <a:ext cx="889000" cy="5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63302</xdr:rowOff>
    </xdr:from>
    <xdr:to>
      <xdr:col>107</xdr:col>
      <xdr:colOff>50800</xdr:colOff>
      <xdr:row>38</xdr:row>
      <xdr:rowOff>137277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78402"/>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134808</xdr:rowOff>
    </xdr:from>
    <xdr:to>
      <xdr:col>102</xdr:col>
      <xdr:colOff>114300</xdr:colOff>
      <xdr:row>38</xdr:row>
      <xdr:rowOff>137277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49908"/>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130322</xdr:rowOff>
    </xdr:from>
    <xdr:to>
      <xdr:col>116</xdr:col>
      <xdr:colOff>114300</xdr:colOff>
      <xdr:row>30</xdr:row>
      <xdr:rowOff>60472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1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83349</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05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17645</xdr:rowOff>
    </xdr:from>
    <xdr:to>
      <xdr:col>112</xdr:col>
      <xdr:colOff>38100</xdr:colOff>
      <xdr:row>35</xdr:row>
      <xdr:rowOff>119245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135772</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7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12502</xdr:rowOff>
    </xdr:from>
    <xdr:to>
      <xdr:col>107</xdr:col>
      <xdr:colOff>101600</xdr:colOff>
      <xdr:row>38</xdr:row>
      <xdr:rowOff>114102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130629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0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86477</xdr:rowOff>
    </xdr:from>
    <xdr:to>
      <xdr:col>102</xdr:col>
      <xdr:colOff>165100</xdr:colOff>
      <xdr:row>39</xdr:row>
      <xdr:rowOff>16627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7754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9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84008</xdr:rowOff>
    </xdr:from>
    <xdr:to>
      <xdr:col>98</xdr:col>
      <xdr:colOff>38100</xdr:colOff>
      <xdr:row>39</xdr:row>
      <xdr:rowOff>14158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5285</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159489</xdr:rowOff>
    </xdr:from>
    <xdr:to>
      <xdr:col>116</xdr:col>
      <xdr:colOff>63500</xdr:colOff>
      <xdr:row>76</xdr:row>
      <xdr:rowOff>22572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8239"/>
          <a:ext cx="8382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14016</xdr:rowOff>
    </xdr:from>
    <xdr:to>
      <xdr:col>111</xdr:col>
      <xdr:colOff>177800</xdr:colOff>
      <xdr:row>76</xdr:row>
      <xdr:rowOff>22572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4421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150788</xdr:rowOff>
    </xdr:from>
    <xdr:to>
      <xdr:col>107</xdr:col>
      <xdr:colOff>50800</xdr:colOff>
      <xdr:row>76</xdr:row>
      <xdr:rowOff>14016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09538"/>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150788</xdr:rowOff>
    </xdr:from>
    <xdr:to>
      <xdr:col>102</xdr:col>
      <xdr:colOff>114300</xdr:colOff>
      <xdr:row>76</xdr:row>
      <xdr:rowOff>9604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09538"/>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108689</xdr:rowOff>
    </xdr:from>
    <xdr:to>
      <xdr:col>116</xdr:col>
      <xdr:colOff>114300</xdr:colOff>
      <xdr:row>76</xdr:row>
      <xdr:rowOff>38839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87116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143223</xdr:rowOff>
    </xdr:from>
    <xdr:to>
      <xdr:col>112</xdr:col>
      <xdr:colOff>38100</xdr:colOff>
      <xdr:row>76</xdr:row>
      <xdr:rowOff>73372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01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134665</xdr:rowOff>
    </xdr:from>
    <xdr:to>
      <xdr:col>107</xdr:col>
      <xdr:colOff>101600</xdr:colOff>
      <xdr:row>76</xdr:row>
      <xdr:rowOff>64815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55943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99987</xdr:rowOff>
    </xdr:from>
    <xdr:to>
      <xdr:col>102</xdr:col>
      <xdr:colOff>165100</xdr:colOff>
      <xdr:row>76</xdr:row>
      <xdr:rowOff>30138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58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21265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130254</xdr:rowOff>
    </xdr:from>
    <xdr:to>
      <xdr:col>98</xdr:col>
      <xdr:colOff>38100</xdr:colOff>
      <xdr:row>76</xdr:row>
      <xdr:rowOff>60404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51531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投資及び出資金において、水道事業会計で実施した浄水場建設事業に対する出資金が増加したため、住民一人当たり</a:t>
          </a:r>
          <a:r>
            <a:rPr kumimoji="1" lang="en-US" altLang="ja-JP" sz="1300">
              <a:latin typeface="ＭＳ Ｐゴシック" panose="020B0600070205080204" pitchFamily="50" charset="-128"/>
              <a:ea typeface="ＭＳ Ｐゴシック" panose="020B0600070205080204" pitchFamily="50" charset="-128"/>
            </a:rPr>
            <a:t>66,688</a:t>
          </a:r>
          <a:r>
            <a:rPr kumimoji="1" lang="ja-JP" altLang="en-US" sz="1300">
              <a:latin typeface="ＭＳ Ｐゴシック" panose="020B0600070205080204" pitchFamily="50" charset="-128"/>
              <a:ea typeface="ＭＳ Ｐゴシック" panose="020B0600070205080204" pitchFamily="50" charset="-128"/>
            </a:rPr>
            <a:t>円と、類似団体と比較して、コストが高くなっている。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北海道当麻町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
6,389
204.90
6,422,493
6,377,547
44,788
3,241,350
9,371,635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143764</xdr:rowOff>
    </xdr:from>
    <xdr:to>
      <xdr:col>24</xdr:col>
      <xdr:colOff>63500</xdr:colOff>
      <xdr:row>36</xdr:row>
      <xdr:rowOff>150622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596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150622</xdr:rowOff>
    </xdr:from>
    <xdr:to>
      <xdr:col>19</xdr:col>
      <xdr:colOff>177800</xdr:colOff>
      <xdr:row>36</xdr:row>
      <xdr:rowOff>163576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28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163576</xdr:rowOff>
    </xdr:from>
    <xdr:to>
      <xdr:col>15</xdr:col>
      <xdr:colOff>50800</xdr:colOff>
      <xdr:row>37</xdr:row>
      <xdr:rowOff>13970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5776"/>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97028</xdr:rowOff>
    </xdr:from>
    <xdr:to>
      <xdr:col>10</xdr:col>
      <xdr:colOff>114300</xdr:colOff>
      <xdr:row>37</xdr:row>
      <xdr:rowOff>13970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922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92964</xdr:rowOff>
    </xdr:from>
    <xdr:to>
      <xdr:col>24</xdr:col>
      <xdr:colOff>114300</xdr:colOff>
      <xdr:row>37</xdr:row>
      <xdr:rowOff>23114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71391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99822</xdr:rowOff>
    </xdr:from>
    <xdr:to>
      <xdr:col>20</xdr:col>
      <xdr:colOff>38100</xdr:colOff>
      <xdr:row>37</xdr:row>
      <xdr:rowOff>29972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112776</xdr:rowOff>
    </xdr:from>
    <xdr:to>
      <xdr:col>15</xdr:col>
      <xdr:colOff>101600</xdr:colOff>
      <xdr:row>37</xdr:row>
      <xdr:rowOff>42926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46228</xdr:rowOff>
    </xdr:from>
    <xdr:to>
      <xdr:col>6</xdr:col>
      <xdr:colOff>38100</xdr:colOff>
      <xdr:row>36</xdr:row>
      <xdr:rowOff>147828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138955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71323</xdr:rowOff>
    </xdr:from>
    <xdr:to>
      <xdr:col>24</xdr:col>
      <xdr:colOff>63500</xdr:colOff>
      <xdr:row>57</xdr:row>
      <xdr:rowOff>127174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3973"/>
          <a:ext cx="838200" cy="5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86710</xdr:rowOff>
    </xdr:from>
    <xdr:to>
      <xdr:col>19</xdr:col>
      <xdr:colOff>177800</xdr:colOff>
      <xdr:row>57</xdr:row>
      <xdr:rowOff>127174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87910"/>
          <a:ext cx="889000" cy="2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86710</xdr:rowOff>
    </xdr:from>
    <xdr:to>
      <xdr:col>15</xdr:col>
      <xdr:colOff>50800</xdr:colOff>
      <xdr:row>57</xdr:row>
      <xdr:rowOff>166423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87910"/>
          <a:ext cx="889000" cy="2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86555</xdr:rowOff>
    </xdr:from>
    <xdr:to>
      <xdr:col>10</xdr:col>
      <xdr:colOff>114300</xdr:colOff>
      <xdr:row>57</xdr:row>
      <xdr:rowOff>166423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59205"/>
          <a:ext cx="889000" cy="7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20523</xdr:rowOff>
    </xdr:from>
    <xdr:to>
      <xdr:col>24</xdr:col>
      <xdr:colOff>114300</xdr:colOff>
      <xdr:row>57</xdr:row>
      <xdr:rowOff>122123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43400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76374</xdr:rowOff>
    </xdr:from>
    <xdr:to>
      <xdr:col>20</xdr:col>
      <xdr:colOff>38100</xdr:colOff>
      <xdr:row>58</xdr:row>
      <xdr:rowOff>6524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23051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35910</xdr:rowOff>
    </xdr:from>
    <xdr:to>
      <xdr:col>15</xdr:col>
      <xdr:colOff>101600</xdr:colOff>
      <xdr:row>56</xdr:row>
      <xdr:rowOff>137510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154037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1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115623</xdr:rowOff>
    </xdr:from>
    <xdr:to>
      <xdr:col>10</xdr:col>
      <xdr:colOff>165100</xdr:colOff>
      <xdr:row>58</xdr:row>
      <xdr:rowOff>45773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36900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35755</xdr:rowOff>
    </xdr:from>
    <xdr:to>
      <xdr:col>6</xdr:col>
      <xdr:colOff>38100</xdr:colOff>
      <xdr:row>57</xdr:row>
      <xdr:rowOff>137355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153882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75816</xdr:rowOff>
    </xdr:from>
    <xdr:to>
      <xdr:col>24</xdr:col>
      <xdr:colOff>63500</xdr:colOff>
      <xdr:row>76</xdr:row>
      <xdr:rowOff>103462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6016"/>
          <a:ext cx="8382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75816</xdr:rowOff>
    </xdr:from>
    <xdr:to>
      <xdr:col>19</xdr:col>
      <xdr:colOff>177800</xdr:colOff>
      <xdr:row>76</xdr:row>
      <xdr:rowOff>161311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6016"/>
          <a:ext cx="889000" cy="8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153420</xdr:rowOff>
    </xdr:from>
    <xdr:to>
      <xdr:col>15</xdr:col>
      <xdr:colOff>50800</xdr:colOff>
      <xdr:row>76</xdr:row>
      <xdr:rowOff>161311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3620"/>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153420</xdr:rowOff>
    </xdr:from>
    <xdr:to>
      <xdr:col>10</xdr:col>
      <xdr:colOff>114300</xdr:colOff>
      <xdr:row>76</xdr:row>
      <xdr:rowOff>157626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362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52662</xdr:rowOff>
    </xdr:from>
    <xdr:to>
      <xdr:col>24</xdr:col>
      <xdr:colOff>114300</xdr:colOff>
      <xdr:row>76</xdr:row>
      <xdr:rowOff>154262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25016</xdr:rowOff>
    </xdr:from>
    <xdr:to>
      <xdr:col>20</xdr:col>
      <xdr:colOff>38100</xdr:colOff>
      <xdr:row>76</xdr:row>
      <xdr:rowOff>126616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143143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3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110511</xdr:rowOff>
    </xdr:from>
    <xdr:to>
      <xdr:col>15</xdr:col>
      <xdr:colOff>101600</xdr:colOff>
      <xdr:row>77</xdr:row>
      <xdr:rowOff>40661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31788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102620</xdr:rowOff>
    </xdr:from>
    <xdr:to>
      <xdr:col>10</xdr:col>
      <xdr:colOff>165100</xdr:colOff>
      <xdr:row>77</xdr:row>
      <xdr:rowOff>32770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23897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106826</xdr:rowOff>
    </xdr:from>
    <xdr:to>
      <xdr:col>6</xdr:col>
      <xdr:colOff>38100</xdr:colOff>
      <xdr:row>77</xdr:row>
      <xdr:rowOff>36976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28103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93143</xdr:rowOff>
    </xdr:from>
    <xdr:to>
      <xdr:col>24</xdr:col>
      <xdr:colOff>63500</xdr:colOff>
      <xdr:row>96</xdr:row>
      <xdr:rowOff>130575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80893"/>
          <a:ext cx="838200" cy="20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130575</xdr:rowOff>
    </xdr:from>
    <xdr:to>
      <xdr:col>19</xdr:col>
      <xdr:colOff>177800</xdr:colOff>
      <xdr:row>97</xdr:row>
      <xdr:rowOff>73205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9775"/>
          <a:ext cx="889000" cy="1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73205</xdr:rowOff>
    </xdr:from>
    <xdr:to>
      <xdr:col>15</xdr:col>
      <xdr:colOff>50800</xdr:colOff>
      <xdr:row>97</xdr:row>
      <xdr:rowOff>82362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0385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82362</xdr:rowOff>
    </xdr:from>
    <xdr:to>
      <xdr:col>10</xdr:col>
      <xdr:colOff>114300</xdr:colOff>
      <xdr:row>97</xdr:row>
      <xdr:rowOff>102270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3012"/>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42343</xdr:rowOff>
    </xdr:from>
    <xdr:to>
      <xdr:col>24</xdr:col>
      <xdr:colOff>114300</xdr:colOff>
      <xdr:row>95</xdr:row>
      <xdr:rowOff>143943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65220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8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79775</xdr:rowOff>
    </xdr:from>
    <xdr:to>
      <xdr:col>20</xdr:col>
      <xdr:colOff>38100</xdr:colOff>
      <xdr:row>97</xdr:row>
      <xdr:rowOff>9925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22405</xdr:rowOff>
    </xdr:from>
    <xdr:to>
      <xdr:col>15</xdr:col>
      <xdr:colOff>101600</xdr:colOff>
      <xdr:row>97</xdr:row>
      <xdr:rowOff>124005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4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31562</xdr:rowOff>
    </xdr:from>
    <xdr:to>
      <xdr:col>10</xdr:col>
      <xdr:colOff>165100</xdr:colOff>
      <xdr:row>97</xdr:row>
      <xdr:rowOff>133162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124289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51470</xdr:rowOff>
    </xdr:from>
    <xdr:to>
      <xdr:col>6</xdr:col>
      <xdr:colOff>38100</xdr:colOff>
      <xdr:row>97</xdr:row>
      <xdr:rowOff>153070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64065</xdr:rowOff>
    </xdr:from>
    <xdr:to>
      <xdr:col>55</xdr:col>
      <xdr:colOff>0</xdr:colOff>
      <xdr:row>58</xdr:row>
      <xdr:rowOff>5965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36715"/>
          <a:ext cx="838200" cy="1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64065</xdr:rowOff>
    </xdr:from>
    <xdr:to>
      <xdr:col>50</xdr:col>
      <xdr:colOff>114300</xdr:colOff>
      <xdr:row>57</xdr:row>
      <xdr:rowOff>108938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36715"/>
          <a:ext cx="8890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802</xdr:rowOff>
    </xdr:from>
    <xdr:to>
      <xdr:col>45</xdr:col>
      <xdr:colOff>177800</xdr:colOff>
      <xdr:row>57</xdr:row>
      <xdr:rowOff>108938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73452"/>
          <a:ext cx="889000" cy="10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802</xdr:rowOff>
    </xdr:from>
    <xdr:to>
      <xdr:col>41</xdr:col>
      <xdr:colOff>50800</xdr:colOff>
      <xdr:row>58</xdr:row>
      <xdr:rowOff>7041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73452"/>
          <a:ext cx="889000" cy="17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126615</xdr:rowOff>
    </xdr:from>
    <xdr:to>
      <xdr:col>55</xdr:col>
      <xdr:colOff>50800</xdr:colOff>
      <xdr:row>58</xdr:row>
      <xdr:rowOff>56765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41542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13265</xdr:rowOff>
    </xdr:from>
    <xdr:to>
      <xdr:col>50</xdr:col>
      <xdr:colOff>165100</xdr:colOff>
      <xdr:row>57</xdr:row>
      <xdr:rowOff>114865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131392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58138</xdr:rowOff>
    </xdr:from>
    <xdr:to>
      <xdr:col>46</xdr:col>
      <xdr:colOff>38100</xdr:colOff>
      <xdr:row>57</xdr:row>
      <xdr:rowOff>159738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150865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121452</xdr:rowOff>
    </xdr:from>
    <xdr:to>
      <xdr:col>41</xdr:col>
      <xdr:colOff>101600</xdr:colOff>
      <xdr:row>57</xdr:row>
      <xdr:rowOff>51602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68129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49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127691</xdr:rowOff>
    </xdr:from>
    <xdr:to>
      <xdr:col>36</xdr:col>
      <xdr:colOff>165100</xdr:colOff>
      <xdr:row>58</xdr:row>
      <xdr:rowOff>57841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48968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110592</xdr:rowOff>
    </xdr:from>
    <xdr:to>
      <xdr:col>55</xdr:col>
      <xdr:colOff>0</xdr:colOff>
      <xdr:row>77</xdr:row>
      <xdr:rowOff>114097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224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97104</xdr:rowOff>
    </xdr:from>
    <xdr:to>
      <xdr:col>50</xdr:col>
      <xdr:colOff>114300</xdr:colOff>
      <xdr:row>77</xdr:row>
      <xdr:rowOff>114097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98754"/>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93675</xdr:rowOff>
    </xdr:from>
    <xdr:to>
      <xdr:col>45</xdr:col>
      <xdr:colOff>177800</xdr:colOff>
      <xdr:row>77</xdr:row>
      <xdr:rowOff>97104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53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95409</xdr:rowOff>
    </xdr:from>
    <xdr:to>
      <xdr:col>41</xdr:col>
      <xdr:colOff>50800</xdr:colOff>
      <xdr:row>77</xdr:row>
      <xdr:rowOff>93675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782709"/>
          <a:ext cx="889000" cy="5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59792</xdr:rowOff>
    </xdr:from>
    <xdr:to>
      <xdr:col>55</xdr:col>
      <xdr:colOff>50800</xdr:colOff>
      <xdr:row>77</xdr:row>
      <xdr:rowOff>161392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38219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63297</xdr:rowOff>
    </xdr:from>
    <xdr:to>
      <xdr:col>50</xdr:col>
      <xdr:colOff>165100</xdr:colOff>
      <xdr:row>77</xdr:row>
      <xdr:rowOff>164897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156024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46304</xdr:rowOff>
    </xdr:from>
    <xdr:to>
      <xdr:col>46</xdr:col>
      <xdr:colOff>38100</xdr:colOff>
      <xdr:row>77</xdr:row>
      <xdr:rowOff>147904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139031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4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42875</xdr:rowOff>
    </xdr:from>
    <xdr:to>
      <xdr:col>41</xdr:col>
      <xdr:colOff>101600</xdr:colOff>
      <xdr:row>77</xdr:row>
      <xdr:rowOff>144475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135602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44609</xdr:rowOff>
    </xdr:from>
    <xdr:to>
      <xdr:col>36</xdr:col>
      <xdr:colOff>165100</xdr:colOff>
      <xdr:row>74</xdr:row>
      <xdr:rowOff>146209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162736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1392</xdr:rowOff>
    </xdr:from>
    <xdr:to>
      <xdr:col>55</xdr:col>
      <xdr:colOff>0</xdr:colOff>
      <xdr:row>96</xdr:row>
      <xdr:rowOff>110576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60592"/>
          <a:ext cx="8382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34243</xdr:rowOff>
    </xdr:from>
    <xdr:to>
      <xdr:col>50</xdr:col>
      <xdr:colOff>114300</xdr:colOff>
      <xdr:row>96</xdr:row>
      <xdr:rowOff>110576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493443"/>
          <a:ext cx="8890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129377</xdr:rowOff>
    </xdr:from>
    <xdr:to>
      <xdr:col>45</xdr:col>
      <xdr:colOff>177800</xdr:colOff>
      <xdr:row>96</xdr:row>
      <xdr:rowOff>34243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417127"/>
          <a:ext cx="889000" cy="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129377</xdr:rowOff>
    </xdr:from>
    <xdr:to>
      <xdr:col>41</xdr:col>
      <xdr:colOff>50800</xdr:colOff>
      <xdr:row>96</xdr:row>
      <xdr:rowOff>159817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417127"/>
          <a:ext cx="889000" cy="2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122042</xdr:rowOff>
    </xdr:from>
    <xdr:to>
      <xdr:col>55</xdr:col>
      <xdr:colOff>50800</xdr:colOff>
      <xdr:row>96</xdr:row>
      <xdr:rowOff>52192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144919</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6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59776</xdr:rowOff>
    </xdr:from>
    <xdr:to>
      <xdr:col>50</xdr:col>
      <xdr:colOff>165100</xdr:colOff>
      <xdr:row>96</xdr:row>
      <xdr:rowOff>161376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152503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154893</xdr:rowOff>
    </xdr:from>
    <xdr:to>
      <xdr:col>46</xdr:col>
      <xdr:colOff>38100</xdr:colOff>
      <xdr:row>96</xdr:row>
      <xdr:rowOff>85043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78577</xdr:rowOff>
    </xdr:from>
    <xdr:to>
      <xdr:col>41</xdr:col>
      <xdr:colOff>101600</xdr:colOff>
      <xdr:row>96</xdr:row>
      <xdr:rowOff>8727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25254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109017</xdr:rowOff>
    </xdr:from>
    <xdr:to>
      <xdr:col>36</xdr:col>
      <xdr:colOff>165100</xdr:colOff>
      <xdr:row>97</xdr:row>
      <xdr:rowOff>39167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30294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6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124788</xdr:rowOff>
    </xdr:from>
    <xdr:to>
      <xdr:col>85</xdr:col>
      <xdr:colOff>127000</xdr:colOff>
      <xdr:row>37</xdr:row>
      <xdr:rowOff>168816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68438"/>
          <a:ext cx="8382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143708</xdr:rowOff>
    </xdr:from>
    <xdr:to>
      <xdr:col>81</xdr:col>
      <xdr:colOff>50800</xdr:colOff>
      <xdr:row>37</xdr:row>
      <xdr:rowOff>168816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87358"/>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143708</xdr:rowOff>
    </xdr:from>
    <xdr:to>
      <xdr:col>76</xdr:col>
      <xdr:colOff>114300</xdr:colOff>
      <xdr:row>38</xdr:row>
      <xdr:rowOff>780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7358"/>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138504</xdr:rowOff>
    </xdr:from>
    <xdr:to>
      <xdr:col>71</xdr:col>
      <xdr:colOff>177800</xdr:colOff>
      <xdr:row>38</xdr:row>
      <xdr:rowOff>780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2154"/>
          <a:ext cx="889000" cy="3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73988</xdr:rowOff>
    </xdr:from>
    <xdr:to>
      <xdr:col>85</xdr:col>
      <xdr:colOff>177800</xdr:colOff>
      <xdr:row>38</xdr:row>
      <xdr:rowOff>4138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160365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118016</xdr:rowOff>
    </xdr:from>
    <xdr:to>
      <xdr:col>81</xdr:col>
      <xdr:colOff>101600</xdr:colOff>
      <xdr:row>38</xdr:row>
      <xdr:rowOff>48166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39293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92908</xdr:rowOff>
    </xdr:from>
    <xdr:to>
      <xdr:col>76</xdr:col>
      <xdr:colOff>165100</xdr:colOff>
      <xdr:row>38</xdr:row>
      <xdr:rowOff>23058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121430</xdr:rowOff>
    </xdr:from>
    <xdr:to>
      <xdr:col>72</xdr:col>
      <xdr:colOff>38100</xdr:colOff>
      <xdr:row>38</xdr:row>
      <xdr:rowOff>51580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42707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87704</xdr:rowOff>
    </xdr:from>
    <xdr:to>
      <xdr:col>67</xdr:col>
      <xdr:colOff>101600</xdr:colOff>
      <xdr:row>38</xdr:row>
      <xdr:rowOff>17853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13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114744</xdr:rowOff>
    </xdr:from>
    <xdr:to>
      <xdr:col>85</xdr:col>
      <xdr:colOff>127000</xdr:colOff>
      <xdr:row>57</xdr:row>
      <xdr:rowOff>101622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15944"/>
          <a:ext cx="8382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101622</xdr:rowOff>
    </xdr:from>
    <xdr:to>
      <xdr:col>81</xdr:col>
      <xdr:colOff>50800</xdr:colOff>
      <xdr:row>57</xdr:row>
      <xdr:rowOff>131821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4272"/>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131821</xdr:rowOff>
    </xdr:from>
    <xdr:to>
      <xdr:col>76</xdr:col>
      <xdr:colOff>114300</xdr:colOff>
      <xdr:row>57</xdr:row>
      <xdr:rowOff>136203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04471"/>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38971</xdr:rowOff>
    </xdr:from>
    <xdr:to>
      <xdr:col>71</xdr:col>
      <xdr:colOff>177800</xdr:colOff>
      <xdr:row>57</xdr:row>
      <xdr:rowOff>136203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11621"/>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63944</xdr:rowOff>
    </xdr:from>
    <xdr:to>
      <xdr:col>85</xdr:col>
      <xdr:colOff>177800</xdr:colOff>
      <xdr:row>56</xdr:row>
      <xdr:rowOff>165544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86821</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1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50822</xdr:rowOff>
    </xdr:from>
    <xdr:to>
      <xdr:col>81</xdr:col>
      <xdr:colOff>101600</xdr:colOff>
      <xdr:row>57</xdr:row>
      <xdr:rowOff>152422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143549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81021</xdr:rowOff>
    </xdr:from>
    <xdr:to>
      <xdr:col>76</xdr:col>
      <xdr:colOff>165100</xdr:colOff>
      <xdr:row>58</xdr:row>
      <xdr:rowOff>11171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2298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85403</xdr:rowOff>
    </xdr:from>
    <xdr:to>
      <xdr:col>72</xdr:col>
      <xdr:colOff>38100</xdr:colOff>
      <xdr:row>58</xdr:row>
      <xdr:rowOff>15553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6680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159621</xdr:rowOff>
    </xdr:from>
    <xdr:to>
      <xdr:col>67</xdr:col>
      <xdr:colOff>101600</xdr:colOff>
      <xdr:row>57</xdr:row>
      <xdr:rowOff>89771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106298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84395</xdr:rowOff>
    </xdr:from>
    <xdr:to>
      <xdr:col>85</xdr:col>
      <xdr:colOff>127000</xdr:colOff>
      <xdr:row>79</xdr:row>
      <xdr:rowOff>92658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28945"/>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76574</xdr:rowOff>
    </xdr:from>
    <xdr:to>
      <xdr:col>81</xdr:col>
      <xdr:colOff>50800</xdr:colOff>
      <xdr:row>79</xdr:row>
      <xdr:rowOff>84395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21124"/>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76574</xdr:rowOff>
    </xdr:from>
    <xdr:to>
      <xdr:col>76</xdr:col>
      <xdr:colOff>114300</xdr:colOff>
      <xdr:row>79</xdr:row>
      <xdr:rowOff>78752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2112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78752</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23302"/>
          <a:ext cx="889000" cy="2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41858</xdr:rowOff>
    </xdr:from>
    <xdr:to>
      <xdr:col>85</xdr:col>
      <xdr:colOff>177800</xdr:colOff>
      <xdr:row>79</xdr:row>
      <xdr:rowOff>143458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33595</xdr:rowOff>
    </xdr:from>
    <xdr:to>
      <xdr:col>81</xdr:col>
      <xdr:colOff>101600</xdr:colOff>
      <xdr:row>79</xdr:row>
      <xdr:rowOff>135195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126322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25774</xdr:rowOff>
    </xdr:from>
    <xdr:to>
      <xdr:col>76</xdr:col>
      <xdr:colOff>165100</xdr:colOff>
      <xdr:row>79</xdr:row>
      <xdr:rowOff>127374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118501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27952</xdr:rowOff>
    </xdr:from>
    <xdr:to>
      <xdr:col>72</xdr:col>
      <xdr:colOff>38100</xdr:colOff>
      <xdr:row>79</xdr:row>
      <xdr:rowOff>129552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120679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51369</xdr:rowOff>
    </xdr:from>
    <xdr:to>
      <xdr:col>85</xdr:col>
      <xdr:colOff>127000</xdr:colOff>
      <xdr:row>95</xdr:row>
      <xdr:rowOff>84018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39119"/>
          <a:ext cx="838200" cy="3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84018</xdr:rowOff>
    </xdr:from>
    <xdr:to>
      <xdr:col>81</xdr:col>
      <xdr:colOff>50800</xdr:colOff>
      <xdr:row>96</xdr:row>
      <xdr:rowOff>42526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71768"/>
          <a:ext cx="8890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42526</xdr:rowOff>
    </xdr:from>
    <xdr:to>
      <xdr:col>76</xdr:col>
      <xdr:colOff>114300</xdr:colOff>
      <xdr:row>96</xdr:row>
      <xdr:rowOff>144044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01726"/>
          <a:ext cx="889000" cy="1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144044</xdr:rowOff>
    </xdr:from>
    <xdr:to>
      <xdr:col>71</xdr:col>
      <xdr:colOff>177800</xdr:colOff>
      <xdr:row>96</xdr:row>
      <xdr:rowOff>155057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0324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569</xdr:rowOff>
    </xdr:from>
    <xdr:to>
      <xdr:col>85</xdr:col>
      <xdr:colOff>177800</xdr:colOff>
      <xdr:row>95</xdr:row>
      <xdr:rowOff>102169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23446</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33218</xdr:rowOff>
    </xdr:from>
    <xdr:to>
      <xdr:col>81</xdr:col>
      <xdr:colOff>101600</xdr:colOff>
      <xdr:row>95</xdr:row>
      <xdr:rowOff>134818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151345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0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163176</xdr:rowOff>
    </xdr:from>
    <xdr:to>
      <xdr:col>76</xdr:col>
      <xdr:colOff>165100</xdr:colOff>
      <xdr:row>96</xdr:row>
      <xdr:rowOff>93326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93244</xdr:rowOff>
    </xdr:from>
    <xdr:to>
      <xdr:col>72</xdr:col>
      <xdr:colOff>38100</xdr:colOff>
      <xdr:row>97</xdr:row>
      <xdr:rowOff>23394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104257</xdr:rowOff>
    </xdr:from>
    <xdr:to>
      <xdr:col>67</xdr:col>
      <xdr:colOff>101600</xdr:colOff>
      <xdr:row>97</xdr:row>
      <xdr:rowOff>34407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衛生費において、水道事業会計で実施した浄水場建設事業に対する出資金が増加したため、住民一人当たり</a:t>
          </a:r>
          <a:r>
            <a:rPr kumimoji="1" lang="en-US" altLang="ja-JP" sz="1300">
              <a:latin typeface="ＭＳ Ｐゴシック" panose="020B0600070205080204" pitchFamily="50" charset="-128"/>
              <a:ea typeface="ＭＳ Ｐゴシック" panose="020B0600070205080204" pitchFamily="50" charset="-128"/>
            </a:rPr>
            <a:t>122,683</a:t>
          </a:r>
          <a:r>
            <a:rPr kumimoji="1" lang="ja-JP" altLang="en-US" sz="1300">
              <a:latin typeface="ＭＳ Ｐゴシック" panose="020B0600070205080204" pitchFamily="50" charset="-128"/>
              <a:ea typeface="ＭＳ Ｐゴシック" panose="020B0600070205080204" pitchFamily="50" charset="-128"/>
            </a:rPr>
            <a:t>円と、類似団体と比較して、コストが高くなっている。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例年ほぼ同額を維持しているが、各施設の維持補修等の増加などに備えているため、今後実施を予定している事業を見据えた基金の適正な管理をすることで、適正規模にな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北海道当麻町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各会計とも黒字になっており、今後も計画的な事業を執行し、財政の健全化を維持する。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41_&#24403;&#4063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37.6</v>
          </cell>
          <cell r="CN51">
            <v>26.5</v>
          </cell>
          <cell r="CV51">
            <v>28</v>
          </cell>
        </row>
        <row r="53">
          <cell r="BP53">
            <v>66</v>
          </cell>
          <cell r="BX53">
            <v>67.599999999999994</v>
          </cell>
          <cell r="CF53">
            <v>55.3</v>
          </cell>
          <cell r="CN53">
            <v>69.099999999999994</v>
          </cell>
          <cell r="CV53">
            <v>68.400000000000006</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CF73">
            <v>37.6</v>
          </cell>
          <cell r="CN73">
            <v>26.5</v>
          </cell>
          <cell r="CV73">
            <v>28</v>
          </cell>
        </row>
        <row r="75">
          <cell r="BP75">
            <v>4.4000000000000004</v>
          </cell>
          <cell r="BX75">
            <v>4.2</v>
          </cell>
          <cell r="CF75">
            <v>4.9000000000000004</v>
          </cell>
          <cell r="CN75">
            <v>5.3</v>
          </cell>
          <cell r="CV75">
            <v>5.9</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6422493</v>
      </c>
      <c r="BO4" s="393"/>
      <c r="BP4" s="393"/>
      <c r="BQ4" s="393"/>
      <c r="BR4" s="393"/>
      <c r="BS4" s="393"/>
      <c r="BT4" s="393"/>
      <c r="BU4" s="394"/>
      <c r="BV4" s="392">
        <v>6063360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1.4</v>
      </c>
      <c r="CU4" s="399"/>
      <c r="CV4" s="399"/>
      <c r="CW4" s="399"/>
      <c r="CX4" s="399"/>
      <c r="CY4" s="399"/>
      <c r="CZ4" s="399"/>
      <c r="DA4" s="400"/>
      <c r="DB4" s="398">
        <v>3.4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6377547</v>
      </c>
      <c r="BO5" s="430"/>
      <c r="BP5" s="430"/>
      <c r="BQ5" s="430"/>
      <c r="BR5" s="430"/>
      <c r="BS5" s="430"/>
      <c r="BT5" s="430"/>
      <c r="BU5" s="431"/>
      <c r="BV5" s="429">
        <v>5953715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85.3</v>
      </c>
      <c r="CU5" s="427"/>
      <c r="CV5" s="427"/>
      <c r="CW5" s="427"/>
      <c r="CX5" s="427"/>
      <c r="CY5" s="427"/>
      <c r="CZ5" s="427"/>
      <c r="DA5" s="428"/>
      <c r="DB5" s="426">
        <v>86.6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44946</v>
      </c>
      <c r="BO6" s="430"/>
      <c r="BP6" s="430"/>
      <c r="BQ6" s="430"/>
      <c r="BR6" s="430"/>
      <c r="BS6" s="430"/>
      <c r="BT6" s="430"/>
      <c r="BU6" s="431"/>
      <c r="BV6" s="429">
        <v>109645</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88</v>
      </c>
      <c r="CU6" s="467"/>
      <c r="CV6" s="467"/>
      <c r="CW6" s="467"/>
      <c r="CX6" s="467"/>
      <c r="CY6" s="467"/>
      <c r="CZ6" s="467"/>
      <c r="DA6" s="468"/>
      <c r="DB6" s="466">
        <v>90.2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158</v>
      </c>
      <c r="BO7" s="430"/>
      <c r="BP7" s="430"/>
      <c r="BQ7" s="430"/>
      <c r="BR7" s="430"/>
      <c r="BS7" s="430"/>
      <c r="BT7" s="430"/>
      <c r="BU7" s="431"/>
      <c r="BV7" s="429">
        <v>1069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3241350</v>
      </c>
      <c r="CU7" s="430"/>
      <c r="CV7" s="430"/>
      <c r="CW7" s="430"/>
      <c r="CX7" s="430"/>
      <c r="CY7" s="430"/>
      <c r="CZ7" s="430"/>
      <c r="DA7" s="431"/>
      <c r="DB7" s="429">
        <v>3186185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44788</v>
      </c>
      <c r="BO8" s="430"/>
      <c r="BP8" s="430"/>
      <c r="BQ8" s="430"/>
      <c r="BR8" s="430"/>
      <c r="BS8" s="430"/>
      <c r="BT8" s="430"/>
      <c r="BU8" s="431"/>
      <c r="BV8" s="429">
        <v>108576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0.22</v>
      </c>
      <c r="CU8" s="470"/>
      <c r="CV8" s="470"/>
      <c r="CW8" s="470"/>
      <c r="CX8" s="470"/>
      <c r="CY8" s="470"/>
      <c r="CZ8" s="470"/>
      <c r="DA8" s="471"/>
      <c r="DB8" s="469">
        <v>0.22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6689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-63788</v>
      </c>
      <c r="BO9" s="430"/>
      <c r="BP9" s="430"/>
      <c r="BQ9" s="430"/>
      <c r="BR9" s="430"/>
      <c r="BS9" s="430"/>
      <c r="BT9" s="430"/>
      <c r="BU9" s="431"/>
      <c r="BV9" s="429">
        <v>-9194</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21.9</v>
      </c>
      <c r="CU9" s="427"/>
      <c r="CV9" s="427"/>
      <c r="CW9" s="427"/>
      <c r="CX9" s="427"/>
      <c r="CY9" s="427"/>
      <c r="CZ9" s="427"/>
      <c r="DA9" s="428"/>
      <c r="DB9" s="426">
        <v>20.9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7087</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84</v>
      </c>
      <c r="BO10" s="430"/>
      <c r="BP10" s="430"/>
      <c r="BQ10" s="430"/>
      <c r="BR10" s="430"/>
      <c r="BS10" s="430"/>
      <c r="BT10" s="430"/>
      <c r="BU10" s="431"/>
      <c r="BV10" s="429">
        <v>32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6400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109</v>
      </c>
      <c r="AV12" s="462"/>
      <c r="AW12" s="462"/>
      <c r="AX12" s="462"/>
      <c r="AY12" s="463" t="s">
        <v>136</v>
      </c>
      <c r="AZ12" s="464"/>
      <c r="BA12" s="464"/>
      <c r="BB12" s="464"/>
      <c r="BC12" s="464"/>
      <c r="BD12" s="464"/>
      <c r="BE12" s="464"/>
      <c r="BF12" s="464"/>
      <c r="BG12" s="464"/>
      <c r="BH12" s="464"/>
      <c r="BI12" s="464"/>
      <c r="BJ12" s="464"/>
      <c r="BK12" s="464"/>
      <c r="BL12" s="464"/>
      <c r="BM12" s="465"/>
      <c r="BN12" s="429">
        <v>90000</v>
      </c>
      <c r="BO12" s="430"/>
      <c r="BP12" s="430"/>
      <c r="BQ12" s="430"/>
      <c r="BR12" s="430"/>
      <c r="BS12" s="430"/>
      <c r="BT12" s="430"/>
      <c r="BU12" s="431"/>
      <c r="BV12" s="429">
        <v>53000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6389</v>
      </c>
      <c r="S13" s="514"/>
      <c r="T13" s="514"/>
      <c r="U13" s="514"/>
      <c r="V13" s="515"/>
      <c r="W13" s="445" t="s">
        <v>140</v>
      </c>
      <c r="X13" s="446"/>
      <c r="Y13" s="446"/>
      <c r="Z13" s="446"/>
      <c r="AA13" s="446"/>
      <c r="AB13" s="436"/>
      <c r="AC13" s="480">
        <v>968</v>
      </c>
      <c r="AD13" s="481"/>
      <c r="AE13" s="481"/>
      <c r="AF13" s="481"/>
      <c r="AG13" s="523"/>
      <c r="AH13" s="480">
        <v>1048</v>
      </c>
      <c r="AI13" s="481"/>
      <c r="AJ13" s="481"/>
      <c r="AK13" s="481"/>
      <c r="AL13" s="482"/>
      <c r="AM13" s="458" t="s">
        <v>141</v>
      </c>
      <c r="AN13" s="459"/>
      <c r="AO13" s="459"/>
      <c r="AP13" s="459"/>
      <c r="AQ13" s="459"/>
      <c r="AR13" s="459"/>
      <c r="AS13" s="459"/>
      <c r="AT13" s="460"/>
      <c r="AU13" s="461" t="s">
        <v>120</v>
      </c>
      <c r="AV13" s="462"/>
      <c r="AW13" s="462"/>
      <c r="AX13" s="462"/>
      <c r="AY13" s="463" t="s">
        <v>142</v>
      </c>
      <c r="AZ13" s="464"/>
      <c r="BA13" s="464"/>
      <c r="BB13" s="464"/>
      <c r="BC13" s="464"/>
      <c r="BD13" s="464"/>
      <c r="BE13" s="464"/>
      <c r="BF13" s="464"/>
      <c r="BG13" s="464"/>
      <c r="BH13" s="464"/>
      <c r="BI13" s="464"/>
      <c r="BJ13" s="464"/>
      <c r="BK13" s="464"/>
      <c r="BL13" s="464"/>
      <c r="BM13" s="465"/>
      <c r="BN13" s="429">
        <v>-153704</v>
      </c>
      <c r="BO13" s="430"/>
      <c r="BP13" s="430"/>
      <c r="BQ13" s="430"/>
      <c r="BR13" s="430"/>
      <c r="BS13" s="430"/>
      <c r="BT13" s="430"/>
      <c r="BU13" s="431"/>
      <c r="BV13" s="429">
        <v>-62162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5.9</v>
      </c>
      <c r="CU13" s="427"/>
      <c r="CV13" s="427"/>
      <c r="CW13" s="427"/>
      <c r="CX13" s="427"/>
      <c r="CY13" s="427"/>
      <c r="CZ13" s="427"/>
      <c r="DA13" s="428"/>
      <c r="DB13" s="426">
        <v>5.3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6493</v>
      </c>
      <c r="S14" s="514"/>
      <c r="T14" s="514"/>
      <c r="U14" s="514"/>
      <c r="V14" s="515"/>
      <c r="W14" s="419"/>
      <c r="X14" s="420"/>
      <c r="Y14" s="420"/>
      <c r="Z14" s="420"/>
      <c r="AA14" s="420"/>
      <c r="AB14" s="409"/>
      <c r="AC14" s="516">
        <v>29.4</v>
      </c>
      <c r="AD14" s="517"/>
      <c r="AE14" s="517"/>
      <c r="AF14" s="517"/>
      <c r="AG14" s="518"/>
      <c r="AH14" s="516">
        <v>30.7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28</v>
      </c>
      <c r="CU14" s="528"/>
      <c r="CV14" s="528"/>
      <c r="CW14" s="528"/>
      <c r="CX14" s="528"/>
      <c r="CY14" s="528"/>
      <c r="CZ14" s="528"/>
      <c r="DA14" s="529"/>
      <c r="DB14" s="527">
        <v>26.5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6479</v>
      </c>
      <c r="S15" s="514"/>
      <c r="T15" s="514"/>
      <c r="U15" s="514"/>
      <c r="V15" s="515"/>
      <c r="W15" s="445" t="s">
        <v>147</v>
      </c>
      <c r="X15" s="446"/>
      <c r="Y15" s="446"/>
      <c r="Z15" s="446"/>
      <c r="AA15" s="446"/>
      <c r="AB15" s="436"/>
      <c r="AC15" s="480">
        <v>519</v>
      </c>
      <c r="AD15" s="481"/>
      <c r="AE15" s="481"/>
      <c r="AF15" s="481"/>
      <c r="AG15" s="523"/>
      <c r="AH15" s="480">
        <v>571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657275</v>
      </c>
      <c r="BO15" s="393"/>
      <c r="BP15" s="393"/>
      <c r="BQ15" s="393"/>
      <c r="BR15" s="393"/>
      <c r="BS15" s="393"/>
      <c r="BT15" s="393"/>
      <c r="BU15" s="394"/>
      <c r="BV15" s="392">
        <v>641377</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15.8</v>
      </c>
      <c r="AD16" s="517"/>
      <c r="AE16" s="517"/>
      <c r="AF16" s="517"/>
      <c r="AG16" s="518"/>
      <c r="AH16" s="516">
        <v>16.7</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2984504</v>
      </c>
      <c r="BO16" s="430"/>
      <c r="BP16" s="430"/>
      <c r="BQ16" s="430"/>
      <c r="BR16" s="430"/>
      <c r="BS16" s="430"/>
      <c r="BT16" s="430"/>
      <c r="BU16" s="431"/>
      <c r="BV16" s="429">
        <v>2916168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1808</v>
      </c>
      <c r="AD17" s="481"/>
      <c r="AE17" s="481"/>
      <c r="AF17" s="481"/>
      <c r="AG17" s="523"/>
      <c r="AH17" s="480">
        <v>1794</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818207</v>
      </c>
      <c r="BO17" s="430"/>
      <c r="BP17" s="430"/>
      <c r="BQ17" s="430"/>
      <c r="BR17" s="430"/>
      <c r="BS17" s="430"/>
      <c r="BT17" s="430"/>
      <c r="BU17" s="431"/>
      <c r="BV17" s="429">
        <v>792745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204.9</v>
      </c>
      <c r="M18" s="545"/>
      <c r="N18" s="545"/>
      <c r="O18" s="545"/>
      <c r="P18" s="545"/>
      <c r="Q18" s="545"/>
      <c r="R18" s="546"/>
      <c r="S18" s="546"/>
      <c r="T18" s="546"/>
      <c r="U18" s="546"/>
      <c r="V18" s="547"/>
      <c r="W18" s="447"/>
      <c r="X18" s="448"/>
      <c r="Y18" s="448"/>
      <c r="Z18" s="448"/>
      <c r="AA18" s="448"/>
      <c r="AB18" s="439"/>
      <c r="AC18" s="548">
        <v>54.9</v>
      </c>
      <c r="AD18" s="549"/>
      <c r="AE18" s="549"/>
      <c r="AF18" s="549"/>
      <c r="AG18" s="550"/>
      <c r="AH18" s="548">
        <v>52.6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2769787</v>
      </c>
      <c r="BO18" s="430"/>
      <c r="BP18" s="430"/>
      <c r="BQ18" s="430"/>
      <c r="BR18" s="430"/>
      <c r="BS18" s="430"/>
      <c r="BT18" s="430"/>
      <c r="BU18" s="431"/>
      <c r="BV18" s="429">
        <v>2786590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33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3623853</v>
      </c>
      <c r="BO19" s="430"/>
      <c r="BP19" s="430"/>
      <c r="BQ19" s="430"/>
      <c r="BR19" s="430"/>
      <c r="BS19" s="430"/>
      <c r="BT19" s="430"/>
      <c r="BU19" s="431"/>
      <c r="BV19" s="429">
        <v>3566665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2698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9371635</v>
      </c>
      <c r="BO23" s="430"/>
      <c r="BP23" s="430"/>
      <c r="BQ23" s="430"/>
      <c r="BR23" s="430"/>
      <c r="BS23" s="430"/>
      <c r="BT23" s="430"/>
      <c r="BU23" s="431"/>
      <c r="BV23" s="429">
        <v>9096385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7500</v>
      </c>
      <c r="R24" s="481"/>
      <c r="S24" s="481"/>
      <c r="T24" s="481"/>
      <c r="U24" s="481"/>
      <c r="V24" s="523"/>
      <c r="W24" s="582"/>
      <c r="X24" s="570"/>
      <c r="Y24" s="571"/>
      <c r="Z24" s="479" t="s">
        <v>171</v>
      </c>
      <c r="AA24" s="459"/>
      <c r="AB24" s="459"/>
      <c r="AC24" s="459"/>
      <c r="AD24" s="459"/>
      <c r="AE24" s="459"/>
      <c r="AF24" s="459"/>
      <c r="AG24" s="460"/>
      <c r="AH24" s="480">
        <v>87</v>
      </c>
      <c r="AI24" s="481"/>
      <c r="AJ24" s="481"/>
      <c r="AK24" s="481"/>
      <c r="AL24" s="523"/>
      <c r="AM24" s="480">
        <v>256041</v>
      </c>
      <c r="AN24" s="481"/>
      <c r="AO24" s="481"/>
      <c r="AP24" s="481"/>
      <c r="AQ24" s="481"/>
      <c r="AR24" s="523"/>
      <c r="AS24" s="480">
        <v>2943</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6618750</v>
      </c>
      <c r="BO24" s="430"/>
      <c r="BP24" s="430"/>
      <c r="BQ24" s="430"/>
      <c r="BR24" s="430"/>
      <c r="BS24" s="430"/>
      <c r="BT24" s="430"/>
      <c r="BU24" s="431"/>
      <c r="BV24" s="429">
        <v>6178022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5950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168022</v>
      </c>
      <c r="BO25" s="393"/>
      <c r="BP25" s="393"/>
      <c r="BQ25" s="393"/>
      <c r="BR25" s="393"/>
      <c r="BS25" s="393"/>
      <c r="BT25" s="393"/>
      <c r="BU25" s="394"/>
      <c r="BV25" s="392">
        <v>215542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5650</v>
      </c>
      <c r="R26" s="481"/>
      <c r="S26" s="481"/>
      <c r="T26" s="481"/>
      <c r="U26" s="481"/>
      <c r="V26" s="523"/>
      <c r="W26" s="582"/>
      <c r="X26" s="570"/>
      <c r="Y26" s="571"/>
      <c r="Z26" s="479" t="s">
        <v>178</v>
      </c>
      <c r="AA26" s="592"/>
      <c r="AB26" s="592"/>
      <c r="AC26" s="592"/>
      <c r="AD26" s="592"/>
      <c r="AE26" s="592"/>
      <c r="AF26" s="592"/>
      <c r="AG26" s="593"/>
      <c r="AH26" s="480" t="s">
        <v>138</v>
      </c>
      <c r="AI26" s="481"/>
      <c r="AJ26" s="481"/>
      <c r="AK26" s="481"/>
      <c r="AL26" s="523"/>
      <c r="AM26" s="480" t="s">
        <v>175</v>
      </c>
      <c r="AN26" s="481"/>
      <c r="AO26" s="481"/>
      <c r="AP26" s="481"/>
      <c r="AQ26" s="481"/>
      <c r="AR26" s="523"/>
      <c r="AS26" s="480" t="s">
        <v>175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2500</v>
      </c>
      <c r="R27" s="481"/>
      <c r="S27" s="481"/>
      <c r="T27" s="481"/>
      <c r="U27" s="481"/>
      <c r="V27" s="523"/>
      <c r="W27" s="582"/>
      <c r="X27" s="570"/>
      <c r="Y27" s="571"/>
      <c r="Z27" s="479" t="s">
        <v>181</v>
      </c>
      <c r="AA27" s="459"/>
      <c r="AB27" s="459"/>
      <c r="AC27" s="459"/>
      <c r="AD27" s="459"/>
      <c r="AE27" s="459"/>
      <c r="AF27" s="459"/>
      <c r="AG27" s="460"/>
      <c r="AH27" s="480">
        <v>5</v>
      </c>
      <c r="AI27" s="481"/>
      <c r="AJ27" s="481"/>
      <c r="AK27" s="481"/>
      <c r="AL27" s="523"/>
      <c r="AM27" s="480">
        <v>12685</v>
      </c>
      <c r="AN27" s="481"/>
      <c r="AO27" s="481"/>
      <c r="AP27" s="481"/>
      <c r="AQ27" s="481"/>
      <c r="AR27" s="523"/>
      <c r="AS27" s="480">
        <v>2537</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175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1950</v>
      </c>
      <c r="R28" s="481"/>
      <c r="S28" s="481"/>
      <c r="T28" s="481"/>
      <c r="U28" s="481"/>
      <c r="V28" s="523"/>
      <c r="W28" s="582"/>
      <c r="X28" s="570"/>
      <c r="Y28" s="571"/>
      <c r="Z28" s="479" t="s">
        <v>184</v>
      </c>
      <c r="AA28" s="459"/>
      <c r="AB28" s="459"/>
      <c r="AC28" s="459"/>
      <c r="AD28" s="459"/>
      <c r="AE28" s="459"/>
      <c r="AF28" s="459"/>
      <c r="AG28" s="460"/>
      <c r="AH28" s="480" t="s">
        <v>175</v>
      </c>
      <c r="AI28" s="481"/>
      <c r="AJ28" s="481"/>
      <c r="AK28" s="481"/>
      <c r="AL28" s="523"/>
      <c r="AM28" s="480" t="s">
        <v>175</v>
      </c>
      <c r="AN28" s="481"/>
      <c r="AO28" s="481"/>
      <c r="AP28" s="481"/>
      <c r="AQ28" s="481"/>
      <c r="AR28" s="523"/>
      <c r="AS28" s="480" t="s">
        <v>175</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601439</v>
      </c>
      <c r="BO28" s="393"/>
      <c r="BP28" s="393"/>
      <c r="BQ28" s="393"/>
      <c r="BR28" s="393"/>
      <c r="BS28" s="393"/>
      <c r="BT28" s="393"/>
      <c r="BU28" s="394"/>
      <c r="BV28" s="392">
        <v>636355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8</v>
      </c>
      <c r="M29" s="481"/>
      <c r="N29" s="481"/>
      <c r="O29" s="481"/>
      <c r="P29" s="523"/>
      <c r="Q29" s="480">
        <v>1700</v>
      </c>
      <c r="R29" s="481"/>
      <c r="S29" s="481"/>
      <c r="T29" s="481"/>
      <c r="U29" s="481"/>
      <c r="V29" s="523"/>
      <c r="W29" s="583"/>
      <c r="X29" s="584"/>
      <c r="Y29" s="585"/>
      <c r="Z29" s="479" t="s">
        <v>187</v>
      </c>
      <c r="AA29" s="459"/>
      <c r="AB29" s="459"/>
      <c r="AC29" s="459"/>
      <c r="AD29" s="459"/>
      <c r="AE29" s="459"/>
      <c r="AF29" s="459"/>
      <c r="AG29" s="460"/>
      <c r="AH29" s="480">
        <v>92</v>
      </c>
      <c r="AI29" s="481"/>
      <c r="AJ29" s="481"/>
      <c r="AK29" s="481"/>
      <c r="AL29" s="523"/>
      <c r="AM29" s="480">
        <v>268726</v>
      </c>
      <c r="AN29" s="481"/>
      <c r="AO29" s="481"/>
      <c r="AP29" s="481"/>
      <c r="AQ29" s="481"/>
      <c r="AR29" s="523"/>
      <c r="AS29" s="480">
        <v>2921</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779814</v>
      </c>
      <c r="BO29" s="430"/>
      <c r="BP29" s="430"/>
      <c r="BQ29" s="430"/>
      <c r="BR29" s="430"/>
      <c r="BS29" s="430"/>
      <c r="BT29" s="430"/>
      <c r="BU29" s="431"/>
      <c r="BV29" s="429">
        <v>879604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95.4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1442691</v>
      </c>
      <c r="BO30" s="606"/>
      <c r="BP30" s="606"/>
      <c r="BQ30" s="606"/>
      <c r="BR30" s="606"/>
      <c r="BS30" s="606"/>
      <c r="BT30" s="606"/>
      <c r="BU30" s="607"/>
      <c r="BV30" s="605">
        <v>1205197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愛別町外３町塵芥処理組合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国民健康保険特別会計（医科診療施設勘定）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大雪浄化組合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大雪消防組合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上川広域滞納整理機構</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上川教育研修センター組合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RJTszcnweYo1loIqM3VwyTPV9evBLTlVM1mzqe6RC5eok3v6mwtLAnG0VlmgaYRwntwnM8qw1DYTbu2aGZxLLg==" saltValue="l4lDAm4acC9Ol/oMTB4I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3" zoomScale="70" zoomScaleNormal="70" zoomScaleSheetLayoutView="100" workbookViewId="0">
      <selection activeCell="E44" sqref="E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567</v>
      </c>
      <c r="D34" s="1210"/>
      <c r="E34" s="1211"/>
      <c r="F34" s="32">
        <v>3.85</v>
      </c>
      <c r="G34" s="33">
        <v>4.1900000000000004</v>
      </c>
      <c r="H34" s="33">
        <v>6.3</v>
      </c>
      <c r="I34" s="33">
        <v>9.17</v>
      </c>
      <c r="J34" s="34">
        <v>18.309999999999999</v>
      </c>
      <c r="K34" s="22"/>
      <c r="L34" s="22"/>
      <c r="M34" s="22"/>
      <c r="N34" s="22"/>
      <c r="O34" s="22"/>
      <c r="P34" s="22"/>
    </row>
    <row r="35" spans="1:16" ht="39" customHeight="1" x14ac:dyDescent="0.15">
      <c r="A35" s="22"/>
      <c r="B35" s="35"/>
      <c r="C35" s="1204" t="s">
        <v>568</v>
      </c>
      <c r="D35" s="1205"/>
      <c r="E35" s="1206"/>
      <c r="F35" s="36">
        <v>4.5999999999999996</v>
      </c>
      <c r="G35" s="37">
        <v>4.67</v>
      </c>
      <c r="H35" s="37">
        <v>3.78</v>
      </c>
      <c r="I35" s="37">
        <v>3.4</v>
      </c>
      <c r="J35" s="38">
        <v>1.38</v>
      </c>
      <c r="K35" s="22"/>
      <c r="L35" s="22"/>
      <c r="M35" s="22"/>
      <c r="N35" s="22"/>
      <c r="O35" s="22"/>
      <c r="P35" s="22"/>
    </row>
    <row r="36" spans="1:16" ht="39" customHeight="1" x14ac:dyDescent="0.15">
      <c r="A36" s="22"/>
      <c r="B36" s="35"/>
      <c r="C36" s="1204" t="s">
        <v>569</v>
      </c>
      <c r="D36" s="1205"/>
      <c r="E36" s="1206"/>
      <c r="F36" s="36">
        <v>0.52</v>
      </c>
      <c r="G36" s="37">
        <v>1.2</v>
      </c>
      <c r="H36" s="37">
        <v>2.56</v>
      </c>
      <c r="I36" s="37">
        <v>0.05</v>
      </c>
      <c r="J36" s="38">
        <v>0.39</v>
      </c>
      <c r="K36" s="22"/>
      <c r="L36" s="22"/>
      <c r="M36" s="22"/>
      <c r="N36" s="22"/>
      <c r="O36" s="22"/>
      <c r="P36" s="22"/>
    </row>
    <row r="37" spans="1:16" ht="39" customHeight="1" x14ac:dyDescent="0.15">
      <c r="A37" s="22"/>
      <c r="B37" s="35"/>
      <c r="C37" s="1204" t="s">
        <v>570</v>
      </c>
      <c r="D37" s="1205"/>
      <c r="E37" s="1206"/>
      <c r="F37" s="36">
        <v>0.7</v>
      </c>
      <c r="G37" s="37">
        <v>0.56999999999999995</v>
      </c>
      <c r="H37" s="37">
        <v>0.32</v>
      </c>
      <c r="I37" s="37">
        <v>0.59</v>
      </c>
      <c r="J37" s="38">
        <v>0.16</v>
      </c>
      <c r="K37" s="22"/>
      <c r="L37" s="22"/>
      <c r="M37" s="22"/>
      <c r="N37" s="22"/>
      <c r="O37" s="22"/>
      <c r="P37" s="22"/>
    </row>
    <row r="38" spans="1:16" ht="39" customHeight="1" x14ac:dyDescent="0.15">
      <c r="A38" s="22"/>
      <c r="B38" s="35"/>
      <c r="C38" s="1204" t="s">
        <v>571</v>
      </c>
      <c r="D38" s="1205"/>
      <c r="E38" s="1206"/>
      <c r="F38" s="36">
        <v>0.01</v>
      </c>
      <c r="G38" s="37">
        <v>0.01</v>
      </c>
      <c r="H38" s="37">
        <v>0.01</v>
      </c>
      <c r="I38" s="37">
        <v>0.01</v>
      </c>
      <c r="J38" s="38">
        <v>0.01</v>
      </c>
      <c r="K38" s="22"/>
      <c r="L38" s="22"/>
      <c r="M38" s="22"/>
      <c r="N38" s="22"/>
      <c r="O38" s="22"/>
      <c r="P38" s="22"/>
    </row>
    <row r="39" spans="1:16" ht="39" customHeight="1" x14ac:dyDescent="0.15">
      <c r="A39" s="22"/>
      <c r="B39" s="35"/>
      <c r="C39" s="1204" t="s">
        <v>572</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573</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574</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575</v>
      </c>
      <c r="D43" s="1208"/>
      <c r="E43" s="120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sZEFZjRXzvIRsAgfFkq74Ri7hEmXQoniZVS1dSGCvLeuJNhmam4GmiMiKUyV+IUqNtavDChly14DlQcYBeUhQ==" saltValue="hrZb7c0NPzOvWWQ3eOhL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70" zoomScaleNormal="70" zoomScaleSheetLayoutView="55" workbookViewId="0">
      <selection activeCell="N60" sqref="N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484</v>
      </c>
      <c r="L45" s="60">
        <v>491</v>
      </c>
      <c r="M45" s="60">
        <v>631</v>
      </c>
      <c r="N45" s="60">
        <v>809</v>
      </c>
      <c r="O45" s="61">
        <v>843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x14ac:dyDescent="0.15">
      <c r="A48" s="48"/>
      <c r="B48" s="1214"/>
      <c r="C48" s="1215"/>
      <c r="D48" s="62"/>
      <c r="E48" s="1220" t="s">
        <v>15</v>
      </c>
      <c r="F48" s="1220"/>
      <c r="G48" s="1220"/>
      <c r="H48" s="1220"/>
      <c r="I48" s="1220"/>
      <c r="J48" s="1221"/>
      <c r="K48" s="63">
        <v>63</v>
      </c>
      <c r="L48" s="64">
        <v>54</v>
      </c>
      <c r="M48" s="64">
        <v>37</v>
      </c>
      <c r="N48" s="64">
        <v>35</v>
      </c>
      <c r="O48" s="65">
        <v>32</v>
      </c>
      <c r="P48" s="48"/>
      <c r="Q48" s="48"/>
      <c r="R48" s="48"/>
      <c r="S48" s="48"/>
      <c r="T48" s="48"/>
      <c r="U48" s="48"/>
    </row>
    <row r="49" spans="1:21" ht="30.75" customHeight="1" x14ac:dyDescent="0.15">
      <c r="A49" s="48"/>
      <c r="B49" s="1214"/>
      <c r="C49" s="1215"/>
      <c r="D49" s="62"/>
      <c r="E49" s="1220" t="s">
        <v>16</v>
      </c>
      <c r="F49" s="1220"/>
      <c r="G49" s="1220"/>
      <c r="H49" s="1220"/>
      <c r="I49" s="1220"/>
      <c r="J49" s="1221"/>
      <c r="K49" s="63">
        <v>3</v>
      </c>
      <c r="L49" s="64">
        <v>2</v>
      </c>
      <c r="M49" s="64">
        <v>2</v>
      </c>
      <c r="N49" s="64">
        <v>2</v>
      </c>
      <c r="O49" s="65">
        <v>2</v>
      </c>
      <c r="P49" s="48"/>
      <c r="Q49" s="48"/>
      <c r="R49" s="48"/>
      <c r="S49" s="48"/>
      <c r="T49" s="48"/>
      <c r="U49" s="48"/>
    </row>
    <row r="50" spans="1:21" ht="30.75" customHeight="1" x14ac:dyDescent="0.15">
      <c r="A50" s="48"/>
      <c r="B50" s="1214"/>
      <c r="C50" s="1215"/>
      <c r="D50" s="62"/>
      <c r="E50" s="1220" t="s">
        <v>17</v>
      </c>
      <c r="F50" s="1220"/>
      <c r="G50" s="1220"/>
      <c r="H50" s="1220"/>
      <c r="I50" s="1220"/>
      <c r="J50" s="1221"/>
      <c r="K50" s="63">
        <v>3</v>
      </c>
      <c r="L50" s="64">
        <v>3</v>
      </c>
      <c r="M50" s="64" t="s">
        <v>516</v>
      </c>
      <c r="N50" s="64" t="s">
        <v>516</v>
      </c>
      <c r="O50" s="65" t="s">
        <v>516</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444</v>
      </c>
      <c r="L52" s="64">
        <v>440</v>
      </c>
      <c r="M52" s="64">
        <v>486</v>
      </c>
      <c r="N52" s="64">
        <v>718</v>
      </c>
      <c r="O52" s="65">
        <v>719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109</v>
      </c>
      <c r="L53" s="69">
        <v>110</v>
      </c>
      <c r="M53" s="69">
        <v>184</v>
      </c>
      <c r="N53" s="69">
        <v>128</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hCIIuIMPF+6NlurQQZl6KmAFBTysIZnRkDz6rsOF0lmSAxrsba/yvlC+8VZlofCH+BFXu8B3GDOIdqSw15sBA==" saltValue="9KsX4Kt5nGKPVJDD+LOU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D1" zoomScale="70" zoomScaleNormal="70" zoomScaleSheetLayoutView="100" workbookViewId="0">
      <selection activeCell="N47" sqref="N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38" t="s">
        <v>30</v>
      </c>
      <c r="C41" s="1239"/>
      <c r="D41" s="102"/>
      <c r="E41" s="1244" t="s">
        <v>31</v>
      </c>
      <c r="F41" s="1244"/>
      <c r="G41" s="1244"/>
      <c r="H41" s="1245"/>
      <c r="I41" s="103">
        <v>7559</v>
      </c>
      <c r="J41" s="104">
        <v>8201</v>
      </c>
      <c r="K41" s="104">
        <v>8826</v>
      </c>
      <c r="L41" s="104">
        <v>9096</v>
      </c>
      <c r="M41" s="105">
        <v>9372</v>
      </c>
    </row>
    <row r="42" spans="2:13" ht="27.75" customHeight="1" x14ac:dyDescent="0.15">
      <c r="B42" s="1240"/>
      <c r="C42" s="1241"/>
      <c r="D42" s="106"/>
      <c r="E42" s="1246" t="s">
        <v>32</v>
      </c>
      <c r="F42" s="1246"/>
      <c r="G42" s="1246"/>
      <c r="H42" s="1247"/>
      <c r="I42" s="107">
        <v>2</v>
      </c>
      <c r="J42" s="108" t="s">
        <v>516</v>
      </c>
      <c r="K42" s="108" t="s">
        <v>516</v>
      </c>
      <c r="L42" s="108" t="s">
        <v>516</v>
      </c>
      <c r="M42" s="109" t="s">
        <v>516</v>
      </c>
    </row>
    <row r="43" spans="2:13" ht="27.75" customHeight="1" x14ac:dyDescent="0.15">
      <c r="B43" s="1240"/>
      <c r="C43" s="1241"/>
      <c r="D43" s="106"/>
      <c r="E43" s="1246" t="s">
        <v>33</v>
      </c>
      <c r="F43" s="1246"/>
      <c r="G43" s="1246"/>
      <c r="H43" s="1247"/>
      <c r="I43" s="107">
        <v>288</v>
      </c>
      <c r="J43" s="108">
        <v>239</v>
      </c>
      <c r="K43" s="108">
        <v>184</v>
      </c>
      <c r="L43" s="108">
        <v>145</v>
      </c>
      <c r="M43" s="109">
        <v>131</v>
      </c>
    </row>
    <row r="44" spans="2:13" ht="27.75" customHeight="1" x14ac:dyDescent="0.15">
      <c r="B44" s="1240"/>
      <c r="C44" s="1241"/>
      <c r="D44" s="106"/>
      <c r="E44" s="1246" t="s">
        <v>34</v>
      </c>
      <c r="F44" s="1246"/>
      <c r="G44" s="1246"/>
      <c r="H44" s="1247"/>
      <c r="I44" s="107">
        <v>11</v>
      </c>
      <c r="J44" s="108">
        <v>9</v>
      </c>
      <c r="K44" s="108">
        <v>2</v>
      </c>
      <c r="L44" s="108">
        <v>2</v>
      </c>
      <c r="M44" s="109">
        <v>2</v>
      </c>
    </row>
    <row r="45" spans="2:13" ht="27.75" customHeight="1" x14ac:dyDescent="0.15">
      <c r="B45" s="1240"/>
      <c r="C45" s="1241"/>
      <c r="D45" s="106"/>
      <c r="E45" s="1246" t="s">
        <v>35</v>
      </c>
      <c r="F45" s="1246"/>
      <c r="G45" s="1246"/>
      <c r="H45" s="1247"/>
      <c r="I45" s="107">
        <v>858</v>
      </c>
      <c r="J45" s="108">
        <v>839</v>
      </c>
      <c r="K45" s="108">
        <v>804</v>
      </c>
      <c r="L45" s="108">
        <v>790</v>
      </c>
      <c r="M45" s="109">
        <v>789</v>
      </c>
    </row>
    <row r="46" spans="2:13" ht="27.75" customHeight="1" x14ac:dyDescent="0.15">
      <c r="B46" s="1240"/>
      <c r="C46" s="1241"/>
      <c r="D46" s="110"/>
      <c r="E46" s="1246" t="s">
        <v>36</v>
      </c>
      <c r="F46" s="1246"/>
      <c r="G46" s="1246"/>
      <c r="H46" s="1247"/>
      <c r="I46" s="107" t="s">
        <v>516</v>
      </c>
      <c r="J46" s="108">
        <v>18</v>
      </c>
      <c r="K46" s="108" t="s">
        <v>516</v>
      </c>
      <c r="L46" s="108" t="s">
        <v>516</v>
      </c>
      <c r="M46" s="109" t="s">
        <v>516</v>
      </c>
    </row>
    <row r="47" spans="2:13" ht="27.75" customHeight="1" x14ac:dyDescent="0.15">
      <c r="B47" s="1240"/>
      <c r="C47" s="1241"/>
      <c r="D47" s="111"/>
      <c r="E47" s="1248" t="s">
        <v>37</v>
      </c>
      <c r="F47" s="1249"/>
      <c r="G47" s="1249"/>
      <c r="H47" s="1250"/>
      <c r="I47" s="107" t="s">
        <v>516</v>
      </c>
      <c r="J47" s="108" t="s">
        <v>516</v>
      </c>
      <c r="K47" s="108" t="s">
        <v>516</v>
      </c>
      <c r="L47" s="108" t="s">
        <v>516</v>
      </c>
      <c r="M47" s="109" t="s">
        <v>516</v>
      </c>
    </row>
    <row r="48" spans="2:13" ht="27.75" customHeight="1" x14ac:dyDescent="0.15">
      <c r="B48" s="1240"/>
      <c r="C48" s="1241"/>
      <c r="D48" s="106"/>
      <c r="E48" s="1246" t="s">
        <v>38</v>
      </c>
      <c r="F48" s="1246"/>
      <c r="G48" s="1246"/>
      <c r="H48" s="1247"/>
      <c r="I48" s="107" t="s">
        <v>516</v>
      </c>
      <c r="J48" s="108" t="s">
        <v>516</v>
      </c>
      <c r="K48" s="108" t="s">
        <v>516</v>
      </c>
      <c r="L48" s="108" t="s">
        <v>516</v>
      </c>
      <c r="M48" s="109" t="s">
        <v>516</v>
      </c>
    </row>
    <row r="49" spans="2:13" ht="27.75" customHeight="1" x14ac:dyDescent="0.15">
      <c r="B49" s="1242"/>
      <c r="C49" s="1243"/>
      <c r="D49" s="106"/>
      <c r="E49" s="1246" t="s">
        <v>39</v>
      </c>
      <c r="F49" s="1246"/>
      <c r="G49" s="1246"/>
      <c r="H49" s="1247"/>
      <c r="I49" s="107" t="s">
        <v>516</v>
      </c>
      <c r="J49" s="108" t="s">
        <v>516</v>
      </c>
      <c r="K49" s="108" t="s">
        <v>516</v>
      </c>
      <c r="L49" s="108" t="s">
        <v>516</v>
      </c>
      <c r="M49" s="109" t="s">
        <v>516</v>
      </c>
    </row>
    <row r="50" spans="2:13" ht="27.75" customHeight="1" x14ac:dyDescent="0.15">
      <c r="B50" s="1251" t="s">
        <v>40</v>
      </c>
      <c r="C50" s="1252"/>
      <c r="D50" s="112"/>
      <c r="E50" s="1246" t="s">
        <v>41</v>
      </c>
      <c r="F50" s="1246"/>
      <c r="G50" s="1246"/>
      <c r="H50" s="1247"/>
      <c r="I50" s="107">
        <v>3199</v>
      </c>
      <c r="J50" s="108">
        <v>3458</v>
      </c>
      <c r="K50" s="108">
        <v>3052</v>
      </c>
      <c r="L50" s="108">
        <v>2919</v>
      </c>
      <c r="M50" s="109">
        <v>3008</v>
      </c>
    </row>
    <row r="51" spans="2:13" ht="27.75" customHeight="1" x14ac:dyDescent="0.15">
      <c r="B51" s="1240"/>
      <c r="C51" s="1241"/>
      <c r="D51" s="106"/>
      <c r="E51" s="1246" t="s">
        <v>42</v>
      </c>
      <c r="F51" s="1246"/>
      <c r="G51" s="1246"/>
      <c r="H51" s="1247"/>
      <c r="I51" s="107">
        <v>695</v>
      </c>
      <c r="J51" s="108">
        <v>796</v>
      </c>
      <c r="K51" s="108">
        <v>766</v>
      </c>
      <c r="L51" s="108">
        <v>722</v>
      </c>
      <c r="M51" s="109">
        <v>667</v>
      </c>
    </row>
    <row r="52" spans="2:13" ht="27.75" customHeight="1" x14ac:dyDescent="0.15">
      <c r="B52" s="1242"/>
      <c r="C52" s="1243"/>
      <c r="D52" s="106"/>
      <c r="E52" s="1246" t="s">
        <v>43</v>
      </c>
      <c r="F52" s="1246"/>
      <c r="G52" s="1246"/>
      <c r="H52" s="1247"/>
      <c r="I52" s="107">
        <v>5134</v>
      </c>
      <c r="J52" s="108">
        <v>5401</v>
      </c>
      <c r="K52" s="108">
        <v>4991</v>
      </c>
      <c r="L52" s="108">
        <v>5693</v>
      </c>
      <c r="M52" s="109">
        <v>5871</v>
      </c>
    </row>
    <row r="53" spans="2:13" ht="27.75" customHeight="1" thickBot="1" x14ac:dyDescent="0.2">
      <c r="B53" s="1253" t="s">
        <v>44</v>
      </c>
      <c r="C53" s="1254"/>
      <c r="D53" s="113"/>
      <c r="E53" s="1255" t="s">
        <v>45</v>
      </c>
      <c r="F53" s="1255"/>
      <c r="G53" s="1255"/>
      <c r="H53" s="1256"/>
      <c r="I53" s="114">
        <v>-311</v>
      </c>
      <c r="J53" s="115">
        <v>-351</v>
      </c>
      <c r="K53" s="115">
        <v>1008</v>
      </c>
      <c r="L53" s="115">
        <v>700</v>
      </c>
      <c r="M53" s="116">
        <v>748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IF85nzmZJwWuP+Xfds6g6kq/HIospwcxbQ4Q92kovXPEcKddw0w1sAyvLJiLWtgcoJ/Uj3wYTKdY80XbVVznAQ==" saltValue="a9uXsMftTrQ967yt5Xj4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60" zoomScaleNormal="6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5" t="s">
        <v>48</v>
      </c>
      <c r="D55" s="1265"/>
      <c r="E55" s="1266"/>
      <c r="F55" s="128">
        <v>629</v>
      </c>
      <c r="G55" s="128">
        <v>636</v>
      </c>
      <c r="H55" s="129">
        <v>601</v>
      </c>
    </row>
    <row r="56" spans="2:8" ht="52.5" customHeight="1" x14ac:dyDescent="0.15">
      <c r="B56" s="130"/>
      <c r="C56" s="1267" t="s">
        <v>49</v>
      </c>
      <c r="D56" s="1267"/>
      <c r="E56" s="1268"/>
      <c r="F56" s="131">
        <v>895</v>
      </c>
      <c r="G56" s="131">
        <v>880</v>
      </c>
      <c r="H56" s="132">
        <v>780</v>
      </c>
    </row>
    <row r="57" spans="2:8" ht="53.25" customHeight="1" x14ac:dyDescent="0.15">
      <c r="B57" s="130"/>
      <c r="C57" s="1269" t="s">
        <v>50</v>
      </c>
      <c r="D57" s="1269"/>
      <c r="E57" s="1270"/>
      <c r="F57" s="133">
        <v>1410</v>
      </c>
      <c r="G57" s="133">
        <v>1205</v>
      </c>
      <c r="H57" s="134">
        <v>1443</v>
      </c>
    </row>
    <row r="58" spans="2:8" ht="45.75" customHeight="1" x14ac:dyDescent="0.15">
      <c r="B58" s="135"/>
      <c r="C58" s="1257" t="s">
        <v>585</v>
      </c>
      <c r="D58" s="1258"/>
      <c r="E58" s="1259"/>
      <c r="F58" s="136">
        <v>319</v>
      </c>
      <c r="G58" s="136">
        <v>327</v>
      </c>
      <c r="H58" s="137">
        <v>728</v>
      </c>
    </row>
    <row r="59" spans="2:8" ht="45.75" customHeight="1" x14ac:dyDescent="0.15">
      <c r="B59" s="135"/>
      <c r="C59" s="1257" t="s">
        <v>586</v>
      </c>
      <c r="D59" s="1258"/>
      <c r="E59" s="1259"/>
      <c r="F59" s="136">
        <v>860</v>
      </c>
      <c r="G59" s="136">
        <v>657</v>
      </c>
      <c r="H59" s="137">
        <v>500</v>
      </c>
    </row>
    <row r="60" spans="2:8" ht="45.75" customHeight="1" x14ac:dyDescent="0.15">
      <c r="B60" s="135"/>
      <c r="C60" s="1257" t="s">
        <v>587</v>
      </c>
      <c r="D60" s="1258"/>
      <c r="E60" s="1259"/>
      <c r="F60" s="136">
        <v>319</v>
      </c>
      <c r="G60" s="136">
        <v>327</v>
      </c>
      <c r="H60" s="137">
        <v>111</v>
      </c>
    </row>
    <row r="61" spans="2:8" ht="45.75" customHeight="1" x14ac:dyDescent="0.15">
      <c r="B61" s="135"/>
      <c r="C61" s="1257" t="s">
        <v>588</v>
      </c>
      <c r="D61" s="1258"/>
      <c r="E61" s="1259"/>
      <c r="F61" s="136">
        <v>120</v>
      </c>
      <c r="G61" s="136">
        <v>110</v>
      </c>
      <c r="H61" s="137">
        <v>101</v>
      </c>
    </row>
    <row r="62" spans="2:8" ht="45.75" customHeight="1" thickBot="1" x14ac:dyDescent="0.2">
      <c r="B62" s="138"/>
      <c r="C62" s="1260" t="s">
        <v>589</v>
      </c>
      <c r="D62" s="1261"/>
      <c r="E62" s="1262"/>
      <c r="F62" s="139" t="s">
        <v>590</v>
      </c>
      <c r="G62" s="139" t="s">
        <v>590</v>
      </c>
      <c r="H62" s="140">
        <v>1</v>
      </c>
    </row>
    <row r="63" spans="2:8" ht="52.5" customHeight="1" thickBot="1" x14ac:dyDescent="0.2">
      <c r="B63" s="141"/>
      <c r="C63" s="1263" t="s">
        <v>51</v>
      </c>
      <c r="D63" s="1263"/>
      <c r="E63" s="1264"/>
      <c r="F63" s="142">
        <v>2934</v>
      </c>
      <c r="G63" s="142">
        <v>2721</v>
      </c>
      <c r="H63" s="143">
        <v>2824</v>
      </c>
    </row>
    <row r="64" spans="2:8" ht="15" customHeight="1" x14ac:dyDescent="0.15"/>
  </sheetData>
  <sheetProtection algorithmName="SHA-512" hashValue="TobG3SSb/VtGGCTwjHjkzYTC0/0iDPtdZ/OL/wdbaR5UdTuUNRu2pkP/S2BjoGPmnFIT4mZvSge5RMi5A1oSqA==" saltValue="S5rbXdeHRzaBSIMiPaNG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25AD-CB31-4D95-8F8C-1F330A27326B}">
  <sheetPr>
    <pageSetUpPr fitToPage="1"/>
  </sheetPr>
  <dimension ref="A1:WZM160"/>
  <sheetViews>
    <sheetView showGridLines="0" topLeftCell="AG55" zoomScaleNormal="100" zoomScaleSheetLayoutView="55" workbookViewId="0">
      <selection activeCell="DD65" sqref="DD6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558</v>
      </c>
      <c r="BQ50" s="1305"/>
      <c r="BR50" s="1305"/>
      <c r="BS50" s="1305"/>
      <c r="BT50" s="1305"/>
      <c r="BU50" s="1305"/>
      <c r="BV50" s="1305"/>
      <c r="BW50" s="1305"/>
      <c r="BX50" s="1305" t="s">
        <v>559</v>
      </c>
      <c r="BY50" s="1305"/>
      <c r="BZ50" s="1305"/>
      <c r="CA50" s="1305"/>
      <c r="CB50" s="1305"/>
      <c r="CC50" s="1305"/>
      <c r="CD50" s="1305"/>
      <c r="CE50" s="1305"/>
      <c r="CF50" s="1305" t="s">
        <v>560</v>
      </c>
      <c r="CG50" s="1305"/>
      <c r="CH50" s="1305"/>
      <c r="CI50" s="1305"/>
      <c r="CJ50" s="1305"/>
      <c r="CK50" s="1305"/>
      <c r="CL50" s="1305"/>
      <c r="CM50" s="1305"/>
      <c r="CN50" s="1305" t="s">
        <v>561</v>
      </c>
      <c r="CO50" s="1305"/>
      <c r="CP50" s="1305"/>
      <c r="CQ50" s="1305"/>
      <c r="CR50" s="1305"/>
      <c r="CS50" s="1305"/>
      <c r="CT50" s="1305"/>
      <c r="CU50" s="1305"/>
      <c r="CV50" s="1305" t="s">
        <v>562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603</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v>37.6</v>
      </c>
      <c r="CG51" s="1310"/>
      <c r="CH51" s="1310"/>
      <c r="CI51" s="1310"/>
      <c r="CJ51" s="1310"/>
      <c r="CK51" s="1310"/>
      <c r="CL51" s="1310"/>
      <c r="CM51" s="1310"/>
      <c r="CN51" s="1310">
        <v>26.5</v>
      </c>
      <c r="CO51" s="1310"/>
      <c r="CP51" s="1310"/>
      <c r="CQ51" s="1310"/>
      <c r="CR51" s="1310"/>
      <c r="CS51" s="1310"/>
      <c r="CT51" s="1310"/>
      <c r="CU51" s="1310"/>
      <c r="CV51" s="1310">
        <v>28</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66</v>
      </c>
      <c r="BQ53" s="1310"/>
      <c r="BR53" s="1310"/>
      <c r="BS53" s="1310"/>
      <c r="BT53" s="1310"/>
      <c r="BU53" s="1310"/>
      <c r="BV53" s="1310"/>
      <c r="BW53" s="1310"/>
      <c r="BX53" s="1310">
        <v>67.599999999999994</v>
      </c>
      <c r="BY53" s="1310"/>
      <c r="BZ53" s="1310"/>
      <c r="CA53" s="1310"/>
      <c r="CB53" s="1310"/>
      <c r="CC53" s="1310"/>
      <c r="CD53" s="1310"/>
      <c r="CE53" s="1310"/>
      <c r="CF53" s="1310">
        <v>55.3</v>
      </c>
      <c r="CG53" s="1310"/>
      <c r="CH53" s="1310"/>
      <c r="CI53" s="1310"/>
      <c r="CJ53" s="1310"/>
      <c r="CK53" s="1310"/>
      <c r="CL53" s="1310"/>
      <c r="CM53" s="1310"/>
      <c r="CN53" s="1310">
        <v>69.099999999999994</v>
      </c>
      <c r="CO53" s="1310"/>
      <c r="CP53" s="1310"/>
      <c r="CQ53" s="1310"/>
      <c r="CR53" s="1310"/>
      <c r="CS53" s="1310"/>
      <c r="CT53" s="1310"/>
      <c r="CU53" s="1310"/>
      <c r="CV53" s="1310">
        <v>68.400000000000006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606</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607</v>
      </c>
    </row>
    <row r="64" spans="1:109" x14ac:dyDescent="0.15">
      <c r="B64" s="1280"/>
      <c r="G64" s="1287"/>
      <c r="I64" s="1320"/>
      <c r="J64" s="1320"/>
      <c r="K64" s="1320"/>
      <c r="L64" s="1320"/>
      <c r="M64" s="1320"/>
      <c r="N64" s="1321"/>
      <c r="AM64" s="1287"/>
      <c r="AN64" s="1287" t="s">
        <v>600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558</v>
      </c>
      <c r="BQ72" s="1305"/>
      <c r="BR72" s="1305"/>
      <c r="BS72" s="1305"/>
      <c r="BT72" s="1305"/>
      <c r="BU72" s="1305"/>
      <c r="BV72" s="1305"/>
      <c r="BW72" s="1305"/>
      <c r="BX72" s="1305" t="s">
        <v>559</v>
      </c>
      <c r="BY72" s="1305"/>
      <c r="BZ72" s="1305"/>
      <c r="CA72" s="1305"/>
      <c r="CB72" s="1305"/>
      <c r="CC72" s="1305"/>
      <c r="CD72" s="1305"/>
      <c r="CE72" s="1305"/>
      <c r="CF72" s="1305" t="s">
        <v>560</v>
      </c>
      <c r="CG72" s="1305"/>
      <c r="CH72" s="1305"/>
      <c r="CI72" s="1305"/>
      <c r="CJ72" s="1305"/>
      <c r="CK72" s="1305"/>
      <c r="CL72" s="1305"/>
      <c r="CM72" s="1305"/>
      <c r="CN72" s="1305" t="s">
        <v>561</v>
      </c>
      <c r="CO72" s="1305"/>
      <c r="CP72" s="1305"/>
      <c r="CQ72" s="1305"/>
      <c r="CR72" s="1305"/>
      <c r="CS72" s="1305"/>
      <c r="CT72" s="1305"/>
      <c r="CU72" s="1305"/>
      <c r="CV72" s="1305" t="s">
        <v>562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603</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v>37.6</v>
      </c>
      <c r="CG73" s="1310"/>
      <c r="CH73" s="1310"/>
      <c r="CI73" s="1310"/>
      <c r="CJ73" s="1310"/>
      <c r="CK73" s="1310"/>
      <c r="CL73" s="1310"/>
      <c r="CM73" s="1310"/>
      <c r="CN73" s="1310">
        <v>26.5</v>
      </c>
      <c r="CO73" s="1310"/>
      <c r="CP73" s="1310"/>
      <c r="CQ73" s="1310"/>
      <c r="CR73" s="1310"/>
      <c r="CS73" s="1310"/>
      <c r="CT73" s="1310"/>
      <c r="CU73" s="1310"/>
      <c r="CV73" s="1310">
        <v>28</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0">
        <v>4.4000000000000004</v>
      </c>
      <c r="BQ75" s="1310"/>
      <c r="BR75" s="1310"/>
      <c r="BS75" s="1310"/>
      <c r="BT75" s="1310"/>
      <c r="BU75" s="1310"/>
      <c r="BV75" s="1310"/>
      <c r="BW75" s="1310"/>
      <c r="BX75" s="1310">
        <v>4.2</v>
      </c>
      <c r="BY75" s="1310"/>
      <c r="BZ75" s="1310"/>
      <c r="CA75" s="1310"/>
      <c r="CB75" s="1310"/>
      <c r="CC75" s="1310"/>
      <c r="CD75" s="1310"/>
      <c r="CE75" s="1310"/>
      <c r="CF75" s="1310">
        <v>4.9000000000000004</v>
      </c>
      <c r="CG75" s="1310"/>
      <c r="CH75" s="1310"/>
      <c r="CI75" s="1310"/>
      <c r="CJ75" s="1310"/>
      <c r="CK75" s="1310"/>
      <c r="CL75" s="1310"/>
      <c r="CM75" s="1310"/>
      <c r="CN75" s="1310">
        <v>5.3</v>
      </c>
      <c r="CO75" s="1310"/>
      <c r="CP75" s="1310"/>
      <c r="CQ75" s="1310"/>
      <c r="CR75" s="1310"/>
      <c r="CS75" s="1310"/>
      <c r="CT75" s="1310"/>
      <c r="CU75" s="1310"/>
      <c r="CV75" s="1310">
        <v>5.9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606</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Q3c2bpOnc9DNB6BNEH/hFpABixYJeQqUDKvJCPSBSj46B0ytx/1a/pt5x5rnBHOceG4F+nvwjJeBYZkek35Cg==" saltValue="5WTM/d/ivBhEvT8mH/1h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FF6A-2A02-4BDF-A0B7-AED76A937CD8}">
  <sheetPr>
    <pageSetUpPr fitToPage="1"/>
  </sheetPr>
  <dimension ref="A1:DR125"/>
  <sheetViews>
    <sheetView showGridLines="0" topLeftCell="A31"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06Qa6/8AOAlOfEBfi4YVCNAKiMVuJWqOFfH0BAtHuCA7fXUhU+MkXQA8v67kq0+cagQch48BWg+AJ/d5QKOGcw==" saltValue="Rz8sd+B8+CFL8u2NT4LV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BB82F-3897-4B0E-86B5-3070FA3008A8}">
  <sheetPr>
    <pageSetUpPr fitToPage="1"/>
  </sheetPr>
  <dimension ref="A1:DR125"/>
  <sheetViews>
    <sheetView showGridLines="0" tabSelected="1" topLeftCell="AO10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gJUyKZkijgGpUIMNiTCFJvDWUWX6HENk8oDAiaQSV/T/q/6DO6+imbrzpuNZjor+qEGboXPzvDCjkahC7MmqRw==" saltValue="RObM1E/oKkeJgg5xaqmq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171361</v>
      </c>
      <c r="E3" s="162"/>
      <c r="F3" s="163">
        <v>162193</v>
      </c>
      <c r="G3" s="164"/>
      <c r="H3" s="165"/>
    </row>
    <row r="4" spans="1:8" x14ac:dyDescent="0.15">
      <c r="A4" s="166"/>
      <c r="B4" s="167"/>
      <c r="C4" s="168"/>
      <c r="D4" s="169">
        <v>70531</v>
      </c>
      <c r="E4" s="170"/>
      <c r="F4" s="171">
        <v>79985</v>
      </c>
      <c r="G4" s="172"/>
      <c r="H4" s="173"/>
    </row>
    <row r="5" spans="1:8" x14ac:dyDescent="0.15">
      <c r="A5" s="154" t="s">
        <v>550</v>
      </c>
      <c r="B5" s="159"/>
      <c r="C5" s="160"/>
      <c r="D5" s="161">
        <v>194349</v>
      </c>
      <c r="E5" s="162"/>
      <c r="F5" s="163">
        <v>168868</v>
      </c>
      <c r="G5" s="164"/>
      <c r="H5" s="165"/>
    </row>
    <row r="6" spans="1:8" x14ac:dyDescent="0.15">
      <c r="A6" s="166"/>
      <c r="B6" s="167"/>
      <c r="C6" s="168"/>
      <c r="D6" s="169">
        <v>117417</v>
      </c>
      <c r="E6" s="170"/>
      <c r="F6" s="171">
        <v>79360</v>
      </c>
      <c r="G6" s="172"/>
      <c r="H6" s="173"/>
    </row>
    <row r="7" spans="1:8" x14ac:dyDescent="0.15">
      <c r="A7" s="154" t="s">
        <v>551</v>
      </c>
      <c r="B7" s="159"/>
      <c r="C7" s="160"/>
      <c r="D7" s="161">
        <v>289387</v>
      </c>
      <c r="E7" s="162"/>
      <c r="F7" s="163">
        <v>202870</v>
      </c>
      <c r="G7" s="164"/>
      <c r="H7" s="165"/>
    </row>
    <row r="8" spans="1:8" x14ac:dyDescent="0.15">
      <c r="A8" s="166"/>
      <c r="B8" s="167"/>
      <c r="C8" s="168"/>
      <c r="D8" s="169">
        <v>241922</v>
      </c>
      <c r="E8" s="170"/>
      <c r="F8" s="171">
        <v>79735</v>
      </c>
      <c r="G8" s="172"/>
      <c r="H8" s="173"/>
    </row>
    <row r="9" spans="1:8" x14ac:dyDescent="0.15">
      <c r="A9" s="154" t="s">
        <v>552</v>
      </c>
      <c r="B9" s="159"/>
      <c r="C9" s="160"/>
      <c r="D9" s="161">
        <v>174682</v>
      </c>
      <c r="E9" s="162"/>
      <c r="F9" s="163">
        <v>167497</v>
      </c>
      <c r="G9" s="164"/>
      <c r="H9" s="165"/>
    </row>
    <row r="10" spans="1:8" x14ac:dyDescent="0.15">
      <c r="A10" s="166"/>
      <c r="B10" s="167"/>
      <c r="C10" s="168"/>
      <c r="D10" s="169">
        <v>144941</v>
      </c>
      <c r="E10" s="170"/>
      <c r="F10" s="171">
        <v>82571</v>
      </c>
      <c r="G10" s="172"/>
      <c r="H10" s="173"/>
    </row>
    <row r="11" spans="1:8" x14ac:dyDescent="0.15">
      <c r="A11" s="154" t="s">
        <v>553</v>
      </c>
      <c r="B11" s="159"/>
      <c r="C11" s="160"/>
      <c r="D11" s="161">
        <v>127485</v>
      </c>
      <c r="E11" s="162"/>
      <c r="F11" s="163">
        <v>190274</v>
      </c>
      <c r="G11" s="164"/>
      <c r="H11" s="165"/>
    </row>
    <row r="12" spans="1:8" x14ac:dyDescent="0.15">
      <c r="A12" s="166"/>
      <c r="B12" s="167"/>
      <c r="C12" s="174"/>
      <c r="D12" s="169">
        <v>90407</v>
      </c>
      <c r="E12" s="170"/>
      <c r="F12" s="171">
        <v>88584</v>
      </c>
      <c r="G12" s="172"/>
      <c r="H12" s="173"/>
    </row>
    <row r="13" spans="1:8" x14ac:dyDescent="0.15">
      <c r="A13" s="154"/>
      <c r="B13" s="159"/>
      <c r="C13" s="175"/>
      <c r="D13" s="176">
        <v>191453</v>
      </c>
      <c r="E13" s="177"/>
      <c r="F13" s="178">
        <v>178340</v>
      </c>
      <c r="G13" s="179"/>
      <c r="H13" s="165"/>
    </row>
    <row r="14" spans="1:8" x14ac:dyDescent="0.15">
      <c r="A14" s="166"/>
      <c r="B14" s="167"/>
      <c r="C14" s="168"/>
      <c r="D14" s="169">
        <v>133044</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4.5999999999999996</v>
      </c>
      <c r="C19" s="180">
        <f>ROUND(VALUE(SUBSTITUTE(実質収支比率等に係る経年分析!G$48,"▲","-")),2)</f>
        <v>4.67</v>
      </c>
      <c r="D19" s="180">
        <f>ROUND(VALUE(SUBSTITUTE(実質収支比率等に係る経年分析!H$48,"▲","-")),2)</f>
        <v>3.78</v>
      </c>
      <c r="E19" s="180">
        <f>ROUND(VALUE(SUBSTITUTE(実質収支比率等に係る経年分析!I$48,"▲","-")),2)</f>
        <v>3.41</v>
      </c>
      <c r="F19" s="180">
        <f>ROUND(VALUE(SUBSTITUTE(実質収支比率等に係る経年分析!J$48,"▲","-")),2)</f>
        <v>1.38</v>
      </c>
    </row>
    <row r="20" spans="1:11" x14ac:dyDescent="0.15">
      <c r="A20" s="180" t="s">
        <v>55</v>
      </c>
      <c r="B20" s="180">
        <f>ROUND(VALUE(SUBSTITUTE(実質収支比率等に係る経年分析!F$47,"▲","-")),2)</f>
        <v>20.05</v>
      </c>
      <c r="C20" s="180">
        <f>ROUND(VALUE(SUBSTITUTE(実質収支比率等に係る経年分析!G$47,"▲","-")),2)</f>
        <v>20</v>
      </c>
      <c r="D20" s="180">
        <f>ROUND(VALUE(SUBSTITUTE(実質収支比率等に係る経年分析!H$47,"▲","-")),2)</f>
        <v>20.21</v>
      </c>
      <c r="E20" s="180">
        <f>ROUND(VALUE(SUBSTITUTE(実質収支比率等に係る経年分析!I$47,"▲","-")),2)</f>
        <v>19.97</v>
      </c>
      <c r="F20" s="180">
        <f>ROUND(VALUE(SUBSTITUTE(実質収支比率等に係る経年分析!J$47,"▲","-")),2)</f>
        <v>18.559999999999999</v>
      </c>
    </row>
    <row r="21" spans="1:11" x14ac:dyDescent="0.15">
      <c r="A21" s="180" t="s">
        <v>56</v>
      </c>
      <c r="B21" s="180">
        <f>IF(ISNUMBER(VALUE(SUBSTITUTE(実質収支比率等に係る経年分析!F$49,"▲","-"))),ROUND(VALUE(SUBSTITUTE(実質収支比率等に係る経年分析!F$49,"▲","-")),2),NA())</f>
        <v>0.57999999999999996</v>
      </c>
      <c r="C21" s="180">
        <f>IF(ISNUMBER(VALUE(SUBSTITUTE(実質収支比率等に係る経年分析!G$49,"▲","-"))),ROUND(VALUE(SUBSTITUTE(実質収支比率等に係る経年分析!G$49,"▲","-")),2),NA())</f>
        <v>-3.04</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-1.95</v>
      </c>
      <c r="F21" s="180">
        <f>IF(ISNUMBER(VALUE(SUBSTITUTE(実質収支比率等に係る経年分析!J$49,"▲","-"))),ROUND(VALUE(SUBSTITUTE(実質収支比率等に係る経年分析!J$49,"▲","-")),2),NA())</f>
        <v>-4.74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国民健康保険特別会計（医科診療施設勘定）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18.309999999999999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444</v>
      </c>
      <c r="E42" s="182"/>
      <c r="F42" s="182"/>
      <c r="G42" s="182">
        <f>'実質公債費比率（分子）の構造'!L$52</f>
        <v>440</v>
      </c>
      <c r="H42" s="182"/>
      <c r="I42" s="182"/>
      <c r="J42" s="182">
        <f>'実質公債費比率（分子）の構造'!M$52</f>
        <v>486</v>
      </c>
      <c r="K42" s="182"/>
      <c r="L42" s="182"/>
      <c r="M42" s="182">
        <f>'実質公債費比率（分子）の構造'!N$52</f>
        <v>718</v>
      </c>
      <c r="N42" s="182"/>
      <c r="O42" s="182"/>
      <c r="P42" s="182">
        <f>'実質公債費比率（分子）の構造'!O$52</f>
        <v>719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3</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63</v>
      </c>
      <c r="C46" s="182"/>
      <c r="D46" s="182"/>
      <c r="E46" s="182">
        <f>'実質公債費比率（分子）の構造'!L$48</f>
        <v>54</v>
      </c>
      <c r="F46" s="182"/>
      <c r="G46" s="182"/>
      <c r="H46" s="182">
        <f>'実質公債費比率（分子）の構造'!M$48</f>
        <v>37</v>
      </c>
      <c r="I46" s="182"/>
      <c r="J46" s="182"/>
      <c r="K46" s="182">
        <f>'実質公債費比率（分子）の構造'!N$48</f>
        <v>35</v>
      </c>
      <c r="L46" s="182"/>
      <c r="M46" s="182"/>
      <c r="N46" s="182">
        <f>'実質公債費比率（分子）の構造'!O$48</f>
        <v>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484</v>
      </c>
      <c r="C49" s="182"/>
      <c r="D49" s="182"/>
      <c r="E49" s="182">
        <f>'実質公債費比率（分子）の構造'!L$45</f>
        <v>491</v>
      </c>
      <c r="F49" s="182"/>
      <c r="G49" s="182"/>
      <c r="H49" s="182">
        <f>'実質公債費比率（分子）の構造'!M$45</f>
        <v>631</v>
      </c>
      <c r="I49" s="182"/>
      <c r="J49" s="182"/>
      <c r="K49" s="182">
        <f>'実質公債費比率（分子）の構造'!N$45</f>
        <v>809</v>
      </c>
      <c r="L49" s="182"/>
      <c r="M49" s="182"/>
      <c r="N49" s="182">
        <f>'実質公債費比率（分子）の構造'!O$45</f>
        <v>843</v>
      </c>
      <c r="O49" s="182"/>
      <c r="P49" s="182"/>
    </row>
    <row r="50" spans="1:16" x14ac:dyDescent="0.15">
      <c r="A50" s="182" t="s">
        <v>71</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128</v>
      </c>
      <c r="M50" s="182" t="e">
        <f>NA()</f>
        <v>#N/A</v>
      </c>
      <c r="N50" s="182" t="e">
        <f>NA()</f>
        <v>#N/A</v>
      </c>
      <c r="O50" s="182">
        <f>IF(ISNUMBER('実質公債費比率（分子）の構造'!O$53),'実質公債費比率（分子）の構造'!O$53,NA())</f>
        <v>158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5134</v>
      </c>
      <c r="E56" s="181"/>
      <c r="F56" s="181"/>
      <c r="G56" s="181">
        <f>'将来負担比率（分子）の構造'!J$52</f>
        <v>5401</v>
      </c>
      <c r="H56" s="181"/>
      <c r="I56" s="181"/>
      <c r="J56" s="181">
        <f>'将来負担比率（分子）の構造'!K$52</f>
        <v>4991</v>
      </c>
      <c r="K56" s="181"/>
      <c r="L56" s="181"/>
      <c r="M56" s="181">
        <f>'将来負担比率（分子）の構造'!L$52</f>
        <v>5693</v>
      </c>
      <c r="N56" s="181"/>
      <c r="O56" s="181"/>
      <c r="P56" s="181">
        <f>'将来負担比率（分子）の構造'!M$52</f>
        <v>5871</v>
      </c>
    </row>
    <row r="57" spans="1:16" x14ac:dyDescent="0.15">
      <c r="A57" s="181" t="s">
        <v>42</v>
      </c>
      <c r="B57" s="181"/>
      <c r="C57" s="181"/>
      <c r="D57" s="181">
        <f>'将来負担比率（分子）の構造'!I$51</f>
        <v>695</v>
      </c>
      <c r="E57" s="181"/>
      <c r="F57" s="181"/>
      <c r="G57" s="181">
        <f>'将来負担比率（分子）の構造'!J$51</f>
        <v>796</v>
      </c>
      <c r="H57" s="181"/>
      <c r="I57" s="181"/>
      <c r="J57" s="181">
        <f>'将来負担比率（分子）の構造'!K$51</f>
        <v>766</v>
      </c>
      <c r="K57" s="181"/>
      <c r="L57" s="181"/>
      <c r="M57" s="181">
        <f>'将来負担比率（分子）の構造'!L$51</f>
        <v>722</v>
      </c>
      <c r="N57" s="181"/>
      <c r="O57" s="181"/>
      <c r="P57" s="181">
        <f>'将来負担比率（分子）の構造'!M$51</f>
        <v>667</v>
      </c>
    </row>
    <row r="58" spans="1:16" x14ac:dyDescent="0.15">
      <c r="A58" s="181" t="s">
        <v>41</v>
      </c>
      <c r="B58" s="181"/>
      <c r="C58" s="181"/>
      <c r="D58" s="181">
        <f>'将来負担比率（分子）の構造'!I$50</f>
        <v>3199</v>
      </c>
      <c r="E58" s="181"/>
      <c r="F58" s="181"/>
      <c r="G58" s="181">
        <f>'将来負担比率（分子）の構造'!J$50</f>
        <v>3458</v>
      </c>
      <c r="H58" s="181"/>
      <c r="I58" s="181"/>
      <c r="J58" s="181">
        <f>'将来負担比率（分子）の構造'!K$50</f>
        <v>3052</v>
      </c>
      <c r="K58" s="181"/>
      <c r="L58" s="181"/>
      <c r="M58" s="181">
        <f>'将来負担比率（分子）の構造'!L$50</f>
        <v>2919</v>
      </c>
      <c r="N58" s="181"/>
      <c r="O58" s="181"/>
      <c r="P58" s="181">
        <f>'将来負担比率（分子）の構造'!M$50</f>
        <v>3008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18</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858</v>
      </c>
      <c r="C62" s="181"/>
      <c r="D62" s="181"/>
      <c r="E62" s="181">
        <f>'将来負担比率（分子）の構造'!J$45</f>
        <v>839</v>
      </c>
      <c r="F62" s="181"/>
      <c r="G62" s="181"/>
      <c r="H62" s="181">
        <f>'将来負担比率（分子）の構造'!K$45</f>
        <v>804</v>
      </c>
      <c r="I62" s="181"/>
      <c r="J62" s="181"/>
      <c r="K62" s="181">
        <f>'将来負担比率（分子）の構造'!L$45</f>
        <v>790</v>
      </c>
      <c r="L62" s="181"/>
      <c r="M62" s="181"/>
      <c r="N62" s="181">
        <f>'将来負担比率（分子）の構造'!M$45</f>
        <v>789</v>
      </c>
      <c r="O62" s="181"/>
      <c r="P62" s="181"/>
    </row>
    <row r="63" spans="1:16" x14ac:dyDescent="0.15">
      <c r="A63" s="181" t="s">
        <v>34</v>
      </c>
      <c r="B63" s="181">
        <f>'将来負担比率（分子）の構造'!I$44</f>
        <v>11</v>
      </c>
      <c r="C63" s="181"/>
      <c r="D63" s="181"/>
      <c r="E63" s="181">
        <f>'将来負担比率（分子）の構造'!J$44</f>
        <v>9</v>
      </c>
      <c r="F63" s="181"/>
      <c r="G63" s="181"/>
      <c r="H63" s="181">
        <f>'将来負担比率（分子）の構造'!K$44</f>
        <v>2</v>
      </c>
      <c r="I63" s="181"/>
      <c r="J63" s="181"/>
      <c r="K63" s="181">
        <f>'将来負担比率（分子）の構造'!L$44</f>
        <v>2</v>
      </c>
      <c r="L63" s="181"/>
      <c r="M63" s="181"/>
      <c r="N63" s="181">
        <f>'将来負担比率（分子）の構造'!M$44</f>
        <v>2</v>
      </c>
      <c r="O63" s="181"/>
      <c r="P63" s="181"/>
    </row>
    <row r="64" spans="1:16" x14ac:dyDescent="0.15">
      <c r="A64" s="181" t="s">
        <v>33</v>
      </c>
      <c r="B64" s="181">
        <f>'将来負担比率（分子）の構造'!I$43</f>
        <v>288</v>
      </c>
      <c r="C64" s="181"/>
      <c r="D64" s="181"/>
      <c r="E64" s="181">
        <f>'将来負担比率（分子）の構造'!J$43</f>
        <v>239</v>
      </c>
      <c r="F64" s="181"/>
      <c r="G64" s="181"/>
      <c r="H64" s="181">
        <f>'将来負担比率（分子）の構造'!K$43</f>
        <v>184</v>
      </c>
      <c r="I64" s="181"/>
      <c r="J64" s="181"/>
      <c r="K64" s="181">
        <f>'将来負担比率（分子）の構造'!L$43</f>
        <v>145</v>
      </c>
      <c r="L64" s="181"/>
      <c r="M64" s="181"/>
      <c r="N64" s="181">
        <f>'将来負担比率（分子）の構造'!M$43</f>
        <v>131</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7559</v>
      </c>
      <c r="C66" s="181"/>
      <c r="D66" s="181"/>
      <c r="E66" s="181">
        <f>'将来負担比率（分子）の構造'!J$41</f>
        <v>8201</v>
      </c>
      <c r="F66" s="181"/>
      <c r="G66" s="181"/>
      <c r="H66" s="181">
        <f>'将来負担比率（分子）の構造'!K$41</f>
        <v>8826</v>
      </c>
      <c r="I66" s="181"/>
      <c r="J66" s="181"/>
      <c r="K66" s="181">
        <f>'将来負担比率（分子）の構造'!L$41</f>
        <v>9096</v>
      </c>
      <c r="L66" s="181"/>
      <c r="M66" s="181"/>
      <c r="N66" s="181">
        <f>'将来負担比率（分子）の構造'!M$41</f>
        <v>9372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1008</v>
      </c>
      <c r="J67" s="181" t="e">
        <f>NA()</f>
        <v>#N/A</v>
      </c>
      <c r="K67" s="181" t="e">
        <f>NA()</f>
        <v>#N/A</v>
      </c>
      <c r="L67" s="181">
        <f>IF(ISNUMBER('将来負担比率（分子）の構造'!L$53), IF('将来負担比率（分子）の構造'!L$53 &lt; 0, 0, '将来負担比率（分子）の構造'!L$53), NA())</f>
        <v>700</v>
      </c>
      <c r="M67" s="181" t="e">
        <f>NA()</f>
        <v>#N/A</v>
      </c>
      <c r="N67" s="181" t="e">
        <f>NA()</f>
        <v>#N/A</v>
      </c>
      <c r="O67" s="181">
        <f>IF(ISNUMBER('将来負担比率（分子）の構造'!M$53), IF('将来負担比率（分子）の構造'!M$53 &lt; 0, 0, '将来負担比率（分子）の構造'!M$53), NA())</f>
        <v>748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629</v>
      </c>
      <c r="C72" s="185">
        <f>基金残高に係る経年分析!G55</f>
        <v>636</v>
      </c>
      <c r="D72" s="185">
        <f>基金残高に係る経年分析!H55</f>
        <v>601</v>
      </c>
    </row>
    <row r="73" spans="1:16" x14ac:dyDescent="0.15">
      <c r="A73" s="184" t="s">
        <v>78</v>
      </c>
      <c r="B73" s="185">
        <f>基金残高に係る経年分析!F56</f>
        <v>895</v>
      </c>
      <c r="C73" s="185">
        <f>基金残高に係る経年分析!G56</f>
        <v>880</v>
      </c>
      <c r="D73" s="185">
        <f>基金残高に係る経年分析!H56</f>
        <v>780</v>
      </c>
    </row>
    <row r="74" spans="1:16" x14ac:dyDescent="0.15">
      <c r="A74" s="184" t="s">
        <v>79</v>
      </c>
      <c r="B74" s="185">
        <f>基金残高に係る経年分析!F57</f>
        <v>1410</v>
      </c>
      <c r="C74" s="185">
        <f>基金残高に係る経年分析!G57</f>
        <v>1205</v>
      </c>
      <c r="D74" s="185">
        <f>基金残高に係る経年分析!H57</f>
        <v>1443</v>
      </c>
    </row>
  </sheetData>
  <sheetProtection algorithmName="SHA-512" hashValue="MRBVO5odbgKrdT7mUmvACiyU74q5SJWvIJ1nlaPyAkdu1iYQuebEbCHZ3m8OjDgra0QcvHA/mn2S3VfGacQlfw==" saltValue="GIja3c9ptaNnAWX95fHl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591489</v>
      </c>
      <c r="S5" s="635"/>
      <c r="T5" s="635"/>
      <c r="U5" s="635"/>
      <c r="V5" s="635"/>
      <c r="W5" s="635"/>
      <c r="X5" s="635"/>
      <c r="Y5" s="636"/>
      <c r="Z5" s="637">
        <v>9.1999999999999993</v>
      </c>
      <c r="AA5" s="637"/>
      <c r="AB5" s="637"/>
      <c r="AC5" s="637"/>
      <c r="AD5" s="638">
        <v>591489</v>
      </c>
      <c r="AE5" s="638"/>
      <c r="AF5" s="638"/>
      <c r="AG5" s="638"/>
      <c r="AH5" s="638"/>
      <c r="AI5" s="638"/>
      <c r="AJ5" s="638"/>
      <c r="AK5" s="638"/>
      <c r="AL5" s="639">
        <v>18.8</v>
      </c>
      <c r="AM5" s="640"/>
      <c r="AN5" s="640"/>
      <c r="AO5" s="641"/>
      <c r="AP5" s="631" t="s">
        <v>226</v>
      </c>
      <c r="AQ5" s="632"/>
      <c r="AR5" s="632"/>
      <c r="AS5" s="632"/>
      <c r="AT5" s="632"/>
      <c r="AU5" s="632"/>
      <c r="AV5" s="632"/>
      <c r="AW5" s="632"/>
      <c r="AX5" s="632"/>
      <c r="AY5" s="632"/>
      <c r="AZ5" s="632"/>
      <c r="BA5" s="632"/>
      <c r="BB5" s="632"/>
      <c r="BC5" s="632"/>
      <c r="BD5" s="632"/>
      <c r="BE5" s="632"/>
      <c r="BF5" s="633"/>
      <c r="BG5" s="645">
        <v>591489</v>
      </c>
      <c r="BH5" s="646"/>
      <c r="BI5" s="646"/>
      <c r="BJ5" s="646"/>
      <c r="BK5" s="646"/>
      <c r="BL5" s="646"/>
      <c r="BM5" s="646"/>
      <c r="BN5" s="647"/>
      <c r="BO5" s="648">
        <v>100</v>
      </c>
      <c r="BP5" s="648"/>
      <c r="BQ5" s="648"/>
      <c r="BR5" s="648"/>
      <c r="BS5" s="649" t="s">
        <v>227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219</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81316</v>
      </c>
      <c r="S6" s="646"/>
      <c r="T6" s="646"/>
      <c r="U6" s="646"/>
      <c r="V6" s="646"/>
      <c r="W6" s="646"/>
      <c r="X6" s="646"/>
      <c r="Y6" s="647"/>
      <c r="Z6" s="648">
        <v>1.3</v>
      </c>
      <c r="AA6" s="648"/>
      <c r="AB6" s="648"/>
      <c r="AC6" s="648"/>
      <c r="AD6" s="649">
        <v>81316</v>
      </c>
      <c r="AE6" s="649"/>
      <c r="AF6" s="649"/>
      <c r="AG6" s="649"/>
      <c r="AH6" s="649"/>
      <c r="AI6" s="649"/>
      <c r="AJ6" s="649"/>
      <c r="AK6" s="649"/>
      <c r="AL6" s="650">
        <v>2.6</v>
      </c>
      <c r="AM6" s="651"/>
      <c r="AN6" s="651"/>
      <c r="AO6" s="652"/>
      <c r="AP6" s="642" t="s">
        <v>232</v>
      </c>
      <c r="AQ6" s="643"/>
      <c r="AR6" s="643"/>
      <c r="AS6" s="643"/>
      <c r="AT6" s="643"/>
      <c r="AU6" s="643"/>
      <c r="AV6" s="643"/>
      <c r="AW6" s="643"/>
      <c r="AX6" s="643"/>
      <c r="AY6" s="643"/>
      <c r="AZ6" s="643"/>
      <c r="BA6" s="643"/>
      <c r="BB6" s="643"/>
      <c r="BC6" s="643"/>
      <c r="BD6" s="643"/>
      <c r="BE6" s="643"/>
      <c r="BF6" s="644"/>
      <c r="BG6" s="645">
        <v>591489</v>
      </c>
      <c r="BH6" s="646"/>
      <c r="BI6" s="646"/>
      <c r="BJ6" s="646"/>
      <c r="BK6" s="646"/>
      <c r="BL6" s="646"/>
      <c r="BM6" s="646"/>
      <c r="BN6" s="647"/>
      <c r="BO6" s="648">
        <v>100</v>
      </c>
      <c r="BP6" s="648"/>
      <c r="BQ6" s="648"/>
      <c r="BR6" s="648"/>
      <c r="BS6" s="649" t="s">
        <v>138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59316</v>
      </c>
      <c r="CS6" s="646"/>
      <c r="CT6" s="646"/>
      <c r="CU6" s="646"/>
      <c r="CV6" s="646"/>
      <c r="CW6" s="646"/>
      <c r="CX6" s="646"/>
      <c r="CY6" s="647"/>
      <c r="CZ6" s="639">
        <v>0.9</v>
      </c>
      <c r="DA6" s="640"/>
      <c r="DB6" s="640"/>
      <c r="DC6" s="659"/>
      <c r="DD6" s="654" t="s">
        <v>227</v>
      </c>
      <c r="DE6" s="646"/>
      <c r="DF6" s="646"/>
      <c r="DG6" s="646"/>
      <c r="DH6" s="646"/>
      <c r="DI6" s="646"/>
      <c r="DJ6" s="646"/>
      <c r="DK6" s="646"/>
      <c r="DL6" s="646"/>
      <c r="DM6" s="646"/>
      <c r="DN6" s="646"/>
      <c r="DO6" s="646"/>
      <c r="DP6" s="647"/>
      <c r="DQ6" s="654">
        <v>59316</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412</v>
      </c>
      <c r="S7" s="646"/>
      <c r="T7" s="646"/>
      <c r="U7" s="646"/>
      <c r="V7" s="646"/>
      <c r="W7" s="646"/>
      <c r="X7" s="646"/>
      <c r="Y7" s="647"/>
      <c r="Z7" s="648">
        <v>0</v>
      </c>
      <c r="AA7" s="648"/>
      <c r="AB7" s="648"/>
      <c r="AC7" s="648"/>
      <c r="AD7" s="649">
        <v>412</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264266</v>
      </c>
      <c r="BH7" s="646"/>
      <c r="BI7" s="646"/>
      <c r="BJ7" s="646"/>
      <c r="BK7" s="646"/>
      <c r="BL7" s="646"/>
      <c r="BM7" s="646"/>
      <c r="BN7" s="647"/>
      <c r="BO7" s="648">
        <v>44.7</v>
      </c>
      <c r="BP7" s="648"/>
      <c r="BQ7" s="648"/>
      <c r="BR7" s="648"/>
      <c r="BS7" s="649" t="s">
        <v>138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1452007</v>
      </c>
      <c r="CS7" s="646"/>
      <c r="CT7" s="646"/>
      <c r="CU7" s="646"/>
      <c r="CV7" s="646"/>
      <c r="CW7" s="646"/>
      <c r="CX7" s="646"/>
      <c r="CY7" s="647"/>
      <c r="CZ7" s="648">
        <v>22.8</v>
      </c>
      <c r="DA7" s="648"/>
      <c r="DB7" s="648"/>
      <c r="DC7" s="648"/>
      <c r="DD7" s="654">
        <v>65963</v>
      </c>
      <c r="DE7" s="646"/>
      <c r="DF7" s="646"/>
      <c r="DG7" s="646"/>
      <c r="DH7" s="646"/>
      <c r="DI7" s="646"/>
      <c r="DJ7" s="646"/>
      <c r="DK7" s="646"/>
      <c r="DL7" s="646"/>
      <c r="DM7" s="646"/>
      <c r="DN7" s="646"/>
      <c r="DO7" s="646"/>
      <c r="DP7" s="647"/>
      <c r="DQ7" s="654">
        <v>725001</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1357</v>
      </c>
      <c r="S8" s="646"/>
      <c r="T8" s="646"/>
      <c r="U8" s="646"/>
      <c r="V8" s="646"/>
      <c r="W8" s="646"/>
      <c r="X8" s="646"/>
      <c r="Y8" s="647"/>
      <c r="Z8" s="648">
        <v>0</v>
      </c>
      <c r="AA8" s="648"/>
      <c r="AB8" s="648"/>
      <c r="AC8" s="648"/>
      <c r="AD8" s="649">
        <v>1357</v>
      </c>
      <c r="AE8" s="649"/>
      <c r="AF8" s="649"/>
      <c r="AG8" s="649"/>
      <c r="AH8" s="649"/>
      <c r="AI8" s="649"/>
      <c r="AJ8" s="649"/>
      <c r="AK8" s="649"/>
      <c r="AL8" s="650">
        <v>0</v>
      </c>
      <c r="AM8" s="651"/>
      <c r="AN8" s="651"/>
      <c r="AO8" s="652"/>
      <c r="AP8" s="642" t="s">
        <v>238</v>
      </c>
      <c r="AQ8" s="643"/>
      <c r="AR8" s="643"/>
      <c r="AS8" s="643"/>
      <c r="AT8" s="643"/>
      <c r="AU8" s="643"/>
      <c r="AV8" s="643"/>
      <c r="AW8" s="643"/>
      <c r="AX8" s="643"/>
      <c r="AY8" s="643"/>
      <c r="AZ8" s="643"/>
      <c r="BA8" s="643"/>
      <c r="BB8" s="643"/>
      <c r="BC8" s="643"/>
      <c r="BD8" s="643"/>
      <c r="BE8" s="643"/>
      <c r="BF8" s="644"/>
      <c r="BG8" s="645">
        <v>9904</v>
      </c>
      <c r="BH8" s="646"/>
      <c r="BI8" s="646"/>
      <c r="BJ8" s="646"/>
      <c r="BK8" s="646"/>
      <c r="BL8" s="646"/>
      <c r="BM8" s="646"/>
      <c r="BN8" s="647"/>
      <c r="BO8" s="648">
        <v>1.7</v>
      </c>
      <c r="BP8" s="648"/>
      <c r="BQ8" s="648"/>
      <c r="BR8" s="648"/>
      <c r="BS8" s="654" t="s">
        <v>138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1170729</v>
      </c>
      <c r="CS8" s="646"/>
      <c r="CT8" s="646"/>
      <c r="CU8" s="646"/>
      <c r="CV8" s="646"/>
      <c r="CW8" s="646"/>
      <c r="CX8" s="646"/>
      <c r="CY8" s="647"/>
      <c r="CZ8" s="648">
        <v>18.399999999999999</v>
      </c>
      <c r="DA8" s="648"/>
      <c r="DB8" s="648"/>
      <c r="DC8" s="648"/>
      <c r="DD8" s="654">
        <v>88</v>
      </c>
      <c r="DE8" s="646"/>
      <c r="DF8" s="646"/>
      <c r="DG8" s="646"/>
      <c r="DH8" s="646"/>
      <c r="DI8" s="646"/>
      <c r="DJ8" s="646"/>
      <c r="DK8" s="646"/>
      <c r="DL8" s="646"/>
      <c r="DM8" s="646"/>
      <c r="DN8" s="646"/>
      <c r="DO8" s="646"/>
      <c r="DP8" s="647"/>
      <c r="DQ8" s="654">
        <v>640464</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889</v>
      </c>
      <c r="S9" s="646"/>
      <c r="T9" s="646"/>
      <c r="U9" s="646"/>
      <c r="V9" s="646"/>
      <c r="W9" s="646"/>
      <c r="X9" s="646"/>
      <c r="Y9" s="647"/>
      <c r="Z9" s="648">
        <v>0</v>
      </c>
      <c r="AA9" s="648"/>
      <c r="AB9" s="648"/>
      <c r="AC9" s="648"/>
      <c r="AD9" s="649">
        <v>889</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217766</v>
      </c>
      <c r="BH9" s="646"/>
      <c r="BI9" s="646"/>
      <c r="BJ9" s="646"/>
      <c r="BK9" s="646"/>
      <c r="BL9" s="646"/>
      <c r="BM9" s="646"/>
      <c r="BN9" s="647"/>
      <c r="BO9" s="648">
        <v>36.799999999999997</v>
      </c>
      <c r="BP9" s="648"/>
      <c r="BQ9" s="648"/>
      <c r="BR9" s="648"/>
      <c r="BS9" s="654" t="s">
        <v>227</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785168</v>
      </c>
      <c r="CS9" s="646"/>
      <c r="CT9" s="646"/>
      <c r="CU9" s="646"/>
      <c r="CV9" s="646"/>
      <c r="CW9" s="646"/>
      <c r="CX9" s="646"/>
      <c r="CY9" s="647"/>
      <c r="CZ9" s="648">
        <v>12.3</v>
      </c>
      <c r="DA9" s="648"/>
      <c r="DB9" s="648"/>
      <c r="DC9" s="648"/>
      <c r="DD9" s="654">
        <v>28611</v>
      </c>
      <c r="DE9" s="646"/>
      <c r="DF9" s="646"/>
      <c r="DG9" s="646"/>
      <c r="DH9" s="646"/>
      <c r="DI9" s="646"/>
      <c r="DJ9" s="646"/>
      <c r="DK9" s="646"/>
      <c r="DL9" s="646"/>
      <c r="DM9" s="646"/>
      <c r="DN9" s="646"/>
      <c r="DO9" s="646"/>
      <c r="DP9" s="647"/>
      <c r="DQ9" s="654">
        <v>317501</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227</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17848</v>
      </c>
      <c r="BH10" s="646"/>
      <c r="BI10" s="646"/>
      <c r="BJ10" s="646"/>
      <c r="BK10" s="646"/>
      <c r="BL10" s="646"/>
      <c r="BM10" s="646"/>
      <c r="BN10" s="647"/>
      <c r="BO10" s="648">
        <v>3</v>
      </c>
      <c r="BP10" s="648"/>
      <c r="BQ10" s="648"/>
      <c r="BR10" s="648"/>
      <c r="BS10" s="654" t="s">
        <v>138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138</v>
      </c>
      <c r="CS10" s="646"/>
      <c r="CT10" s="646"/>
      <c r="CU10" s="646"/>
      <c r="CV10" s="646"/>
      <c r="CW10" s="646"/>
      <c r="CX10" s="646"/>
      <c r="CY10" s="647"/>
      <c r="CZ10" s="648" t="s">
        <v>227</v>
      </c>
      <c r="DA10" s="648"/>
      <c r="DB10" s="648"/>
      <c r="DC10" s="648"/>
      <c r="DD10" s="654" t="s">
        <v>138</v>
      </c>
      <c r="DE10" s="646"/>
      <c r="DF10" s="646"/>
      <c r="DG10" s="646"/>
      <c r="DH10" s="646"/>
      <c r="DI10" s="646"/>
      <c r="DJ10" s="646"/>
      <c r="DK10" s="646"/>
      <c r="DL10" s="646"/>
      <c r="DM10" s="646"/>
      <c r="DN10" s="646"/>
      <c r="DO10" s="646"/>
      <c r="DP10" s="647"/>
      <c r="DQ10" s="654" t="s">
        <v>227</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117670</v>
      </c>
      <c r="S11" s="646"/>
      <c r="T11" s="646"/>
      <c r="U11" s="646"/>
      <c r="V11" s="646"/>
      <c r="W11" s="646"/>
      <c r="X11" s="646"/>
      <c r="Y11" s="647"/>
      <c r="Z11" s="650">
        <v>1.8</v>
      </c>
      <c r="AA11" s="651"/>
      <c r="AB11" s="651"/>
      <c r="AC11" s="663"/>
      <c r="AD11" s="654">
        <v>117670</v>
      </c>
      <c r="AE11" s="646"/>
      <c r="AF11" s="646"/>
      <c r="AG11" s="646"/>
      <c r="AH11" s="646"/>
      <c r="AI11" s="646"/>
      <c r="AJ11" s="646"/>
      <c r="AK11" s="647"/>
      <c r="AL11" s="650">
        <v>3.7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18748</v>
      </c>
      <c r="BH11" s="646"/>
      <c r="BI11" s="646"/>
      <c r="BJ11" s="646"/>
      <c r="BK11" s="646"/>
      <c r="BL11" s="646"/>
      <c r="BM11" s="646"/>
      <c r="BN11" s="647"/>
      <c r="BO11" s="648">
        <v>3.2</v>
      </c>
      <c r="BP11" s="648"/>
      <c r="BQ11" s="648"/>
      <c r="BR11" s="648"/>
      <c r="BS11" s="654" t="s">
        <v>138</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374414</v>
      </c>
      <c r="CS11" s="646"/>
      <c r="CT11" s="646"/>
      <c r="CU11" s="646"/>
      <c r="CV11" s="646"/>
      <c r="CW11" s="646"/>
      <c r="CX11" s="646"/>
      <c r="CY11" s="647"/>
      <c r="CZ11" s="648">
        <v>5.9</v>
      </c>
      <c r="DA11" s="648"/>
      <c r="DB11" s="648"/>
      <c r="DC11" s="648"/>
      <c r="DD11" s="654">
        <v>116626</v>
      </c>
      <c r="DE11" s="646"/>
      <c r="DF11" s="646"/>
      <c r="DG11" s="646"/>
      <c r="DH11" s="646"/>
      <c r="DI11" s="646"/>
      <c r="DJ11" s="646"/>
      <c r="DK11" s="646"/>
      <c r="DL11" s="646"/>
      <c r="DM11" s="646"/>
      <c r="DN11" s="646"/>
      <c r="DO11" s="646"/>
      <c r="DP11" s="647"/>
      <c r="DQ11" s="654">
        <v>157691</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227</v>
      </c>
      <c r="S12" s="646"/>
      <c r="T12" s="646"/>
      <c r="U12" s="646"/>
      <c r="V12" s="646"/>
      <c r="W12" s="646"/>
      <c r="X12" s="646"/>
      <c r="Y12" s="647"/>
      <c r="Z12" s="648" t="s">
        <v>138</v>
      </c>
      <c r="AA12" s="648"/>
      <c r="AB12" s="648"/>
      <c r="AC12" s="648"/>
      <c r="AD12" s="649" t="s">
        <v>138</v>
      </c>
      <c r="AE12" s="649"/>
      <c r="AF12" s="649"/>
      <c r="AG12" s="649"/>
      <c r="AH12" s="649"/>
      <c r="AI12" s="649"/>
      <c r="AJ12" s="649"/>
      <c r="AK12" s="649"/>
      <c r="AL12" s="650" t="s">
        <v>138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258760</v>
      </c>
      <c r="BH12" s="646"/>
      <c r="BI12" s="646"/>
      <c r="BJ12" s="646"/>
      <c r="BK12" s="646"/>
      <c r="BL12" s="646"/>
      <c r="BM12" s="646"/>
      <c r="BN12" s="647"/>
      <c r="BO12" s="648">
        <v>43.7</v>
      </c>
      <c r="BP12" s="648"/>
      <c r="BQ12" s="648"/>
      <c r="BR12" s="648"/>
      <c r="BS12" s="654" t="s">
        <v>138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92981</v>
      </c>
      <c r="CS12" s="646"/>
      <c r="CT12" s="646"/>
      <c r="CU12" s="646"/>
      <c r="CV12" s="646"/>
      <c r="CW12" s="646"/>
      <c r="CX12" s="646"/>
      <c r="CY12" s="647"/>
      <c r="CZ12" s="648">
        <v>1.5</v>
      </c>
      <c r="DA12" s="648"/>
      <c r="DB12" s="648"/>
      <c r="DC12" s="648"/>
      <c r="DD12" s="654">
        <v>5421</v>
      </c>
      <c r="DE12" s="646"/>
      <c r="DF12" s="646"/>
      <c r="DG12" s="646"/>
      <c r="DH12" s="646"/>
      <c r="DI12" s="646"/>
      <c r="DJ12" s="646"/>
      <c r="DK12" s="646"/>
      <c r="DL12" s="646"/>
      <c r="DM12" s="646"/>
      <c r="DN12" s="646"/>
      <c r="DO12" s="646"/>
      <c r="DP12" s="647"/>
      <c r="DQ12" s="654">
        <v>71188</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138</v>
      </c>
      <c r="AA13" s="648"/>
      <c r="AB13" s="648"/>
      <c r="AC13" s="648"/>
      <c r="AD13" s="649" t="s">
        <v>138</v>
      </c>
      <c r="AE13" s="649"/>
      <c r="AF13" s="649"/>
      <c r="AG13" s="649"/>
      <c r="AH13" s="649"/>
      <c r="AI13" s="649"/>
      <c r="AJ13" s="649"/>
      <c r="AK13" s="649"/>
      <c r="AL13" s="650" t="s">
        <v>138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258693</v>
      </c>
      <c r="BH13" s="646"/>
      <c r="BI13" s="646"/>
      <c r="BJ13" s="646"/>
      <c r="BK13" s="646"/>
      <c r="BL13" s="646"/>
      <c r="BM13" s="646"/>
      <c r="BN13" s="647"/>
      <c r="BO13" s="648">
        <v>43.7</v>
      </c>
      <c r="BP13" s="648"/>
      <c r="BQ13" s="648"/>
      <c r="BR13" s="648"/>
      <c r="BS13" s="654" t="s">
        <v>227</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673607</v>
      </c>
      <c r="CS13" s="646"/>
      <c r="CT13" s="646"/>
      <c r="CU13" s="646"/>
      <c r="CV13" s="646"/>
      <c r="CW13" s="646"/>
      <c r="CX13" s="646"/>
      <c r="CY13" s="647"/>
      <c r="CZ13" s="648">
        <v>10.6</v>
      </c>
      <c r="DA13" s="648"/>
      <c r="DB13" s="648"/>
      <c r="DC13" s="648"/>
      <c r="DD13" s="654">
        <v>369296</v>
      </c>
      <c r="DE13" s="646"/>
      <c r="DF13" s="646"/>
      <c r="DG13" s="646"/>
      <c r="DH13" s="646"/>
      <c r="DI13" s="646"/>
      <c r="DJ13" s="646"/>
      <c r="DK13" s="646"/>
      <c r="DL13" s="646"/>
      <c r="DM13" s="646"/>
      <c r="DN13" s="646"/>
      <c r="DO13" s="646"/>
      <c r="DP13" s="647"/>
      <c r="DQ13" s="654">
        <v>262518</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8613</v>
      </c>
      <c r="S14" s="646"/>
      <c r="T14" s="646"/>
      <c r="U14" s="646"/>
      <c r="V14" s="646"/>
      <c r="W14" s="646"/>
      <c r="X14" s="646"/>
      <c r="Y14" s="647"/>
      <c r="Z14" s="648">
        <v>0.1</v>
      </c>
      <c r="AA14" s="648"/>
      <c r="AB14" s="648"/>
      <c r="AC14" s="648"/>
      <c r="AD14" s="649">
        <v>8613</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22237</v>
      </c>
      <c r="BH14" s="646"/>
      <c r="BI14" s="646"/>
      <c r="BJ14" s="646"/>
      <c r="BK14" s="646"/>
      <c r="BL14" s="646"/>
      <c r="BM14" s="646"/>
      <c r="BN14" s="647"/>
      <c r="BO14" s="648">
        <v>3.8</v>
      </c>
      <c r="BP14" s="648"/>
      <c r="BQ14" s="648"/>
      <c r="BR14" s="648"/>
      <c r="BS14" s="654" t="s">
        <v>138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220523</v>
      </c>
      <c r="CS14" s="646"/>
      <c r="CT14" s="646"/>
      <c r="CU14" s="646"/>
      <c r="CV14" s="646"/>
      <c r="CW14" s="646"/>
      <c r="CX14" s="646"/>
      <c r="CY14" s="647"/>
      <c r="CZ14" s="648">
        <v>3.5</v>
      </c>
      <c r="DA14" s="648"/>
      <c r="DB14" s="648"/>
      <c r="DC14" s="648"/>
      <c r="DD14" s="654" t="s">
        <v>138</v>
      </c>
      <c r="DE14" s="646"/>
      <c r="DF14" s="646"/>
      <c r="DG14" s="646"/>
      <c r="DH14" s="646"/>
      <c r="DI14" s="646"/>
      <c r="DJ14" s="646"/>
      <c r="DK14" s="646"/>
      <c r="DL14" s="646"/>
      <c r="DM14" s="646"/>
      <c r="DN14" s="646"/>
      <c r="DO14" s="646"/>
      <c r="DP14" s="647"/>
      <c r="DQ14" s="654">
        <v>194123</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227</v>
      </c>
      <c r="S15" s="646"/>
      <c r="T15" s="646"/>
      <c r="U15" s="646"/>
      <c r="V15" s="646"/>
      <c r="W15" s="646"/>
      <c r="X15" s="646"/>
      <c r="Y15" s="647"/>
      <c r="Z15" s="648" t="s">
        <v>227</v>
      </c>
      <c r="AA15" s="648"/>
      <c r="AB15" s="648"/>
      <c r="AC15" s="648"/>
      <c r="AD15" s="649" t="s">
        <v>227</v>
      </c>
      <c r="AE15" s="649"/>
      <c r="AF15" s="649"/>
      <c r="AG15" s="649"/>
      <c r="AH15" s="649"/>
      <c r="AI15" s="649"/>
      <c r="AJ15" s="649"/>
      <c r="AK15" s="649"/>
      <c r="AL15" s="650" t="s">
        <v>138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46226</v>
      </c>
      <c r="BH15" s="646"/>
      <c r="BI15" s="646"/>
      <c r="BJ15" s="646"/>
      <c r="BK15" s="646"/>
      <c r="BL15" s="646"/>
      <c r="BM15" s="646"/>
      <c r="BN15" s="647"/>
      <c r="BO15" s="648">
        <v>7.8</v>
      </c>
      <c r="BP15" s="648"/>
      <c r="BQ15" s="648"/>
      <c r="BR15" s="648"/>
      <c r="BS15" s="654" t="s">
        <v>227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692958</v>
      </c>
      <c r="CS15" s="646"/>
      <c r="CT15" s="646"/>
      <c r="CU15" s="646"/>
      <c r="CV15" s="646"/>
      <c r="CW15" s="646"/>
      <c r="CX15" s="646"/>
      <c r="CY15" s="647"/>
      <c r="CZ15" s="648">
        <v>10.9</v>
      </c>
      <c r="DA15" s="648"/>
      <c r="DB15" s="648"/>
      <c r="DC15" s="648"/>
      <c r="DD15" s="654">
        <v>229897</v>
      </c>
      <c r="DE15" s="646"/>
      <c r="DF15" s="646"/>
      <c r="DG15" s="646"/>
      <c r="DH15" s="646"/>
      <c r="DI15" s="646"/>
      <c r="DJ15" s="646"/>
      <c r="DK15" s="646"/>
      <c r="DL15" s="646"/>
      <c r="DM15" s="646"/>
      <c r="DN15" s="646"/>
      <c r="DO15" s="646"/>
      <c r="DP15" s="647"/>
      <c r="DQ15" s="654">
        <v>345141</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2486</v>
      </c>
      <c r="S16" s="646"/>
      <c r="T16" s="646"/>
      <c r="U16" s="646"/>
      <c r="V16" s="646"/>
      <c r="W16" s="646"/>
      <c r="X16" s="646"/>
      <c r="Y16" s="647"/>
      <c r="Z16" s="648">
        <v>0</v>
      </c>
      <c r="AA16" s="648"/>
      <c r="AB16" s="648"/>
      <c r="AC16" s="648"/>
      <c r="AD16" s="649">
        <v>2486</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227</v>
      </c>
      <c r="BH16" s="646"/>
      <c r="BI16" s="646"/>
      <c r="BJ16" s="646"/>
      <c r="BK16" s="646"/>
      <c r="BL16" s="646"/>
      <c r="BM16" s="646"/>
      <c r="BN16" s="647"/>
      <c r="BO16" s="648" t="s">
        <v>138</v>
      </c>
      <c r="BP16" s="648"/>
      <c r="BQ16" s="648"/>
      <c r="BR16" s="648"/>
      <c r="BS16" s="654" t="s">
        <v>227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12193</v>
      </c>
      <c r="CS16" s="646"/>
      <c r="CT16" s="646"/>
      <c r="CU16" s="646"/>
      <c r="CV16" s="646"/>
      <c r="CW16" s="646"/>
      <c r="CX16" s="646"/>
      <c r="CY16" s="647"/>
      <c r="CZ16" s="648">
        <v>0.2</v>
      </c>
      <c r="DA16" s="648"/>
      <c r="DB16" s="648"/>
      <c r="DC16" s="648"/>
      <c r="DD16" s="654" t="s">
        <v>227</v>
      </c>
      <c r="DE16" s="646"/>
      <c r="DF16" s="646"/>
      <c r="DG16" s="646"/>
      <c r="DH16" s="646"/>
      <c r="DI16" s="646"/>
      <c r="DJ16" s="646"/>
      <c r="DK16" s="646"/>
      <c r="DL16" s="646"/>
      <c r="DM16" s="646"/>
      <c r="DN16" s="646"/>
      <c r="DO16" s="646"/>
      <c r="DP16" s="647"/>
      <c r="DQ16" s="654">
        <v>10893</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11306</v>
      </c>
      <c r="S17" s="646"/>
      <c r="T17" s="646"/>
      <c r="U17" s="646"/>
      <c r="V17" s="646"/>
      <c r="W17" s="646"/>
      <c r="X17" s="646"/>
      <c r="Y17" s="647"/>
      <c r="Z17" s="648">
        <v>0.2</v>
      </c>
      <c r="AA17" s="648"/>
      <c r="AB17" s="648"/>
      <c r="AC17" s="648"/>
      <c r="AD17" s="649">
        <v>11306</v>
      </c>
      <c r="AE17" s="649"/>
      <c r="AF17" s="649"/>
      <c r="AG17" s="649"/>
      <c r="AH17" s="649"/>
      <c r="AI17" s="649"/>
      <c r="AJ17" s="649"/>
      <c r="AK17" s="649"/>
      <c r="AL17" s="650">
        <v>0.4</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227</v>
      </c>
      <c r="BH17" s="646"/>
      <c r="BI17" s="646"/>
      <c r="BJ17" s="646"/>
      <c r="BK17" s="646"/>
      <c r="BL17" s="646"/>
      <c r="BM17" s="646"/>
      <c r="BN17" s="647"/>
      <c r="BO17" s="648" t="s">
        <v>138</v>
      </c>
      <c r="BP17" s="648"/>
      <c r="BQ17" s="648"/>
      <c r="BR17" s="648"/>
      <c r="BS17" s="654" t="s">
        <v>227</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843651</v>
      </c>
      <c r="CS17" s="646"/>
      <c r="CT17" s="646"/>
      <c r="CU17" s="646"/>
      <c r="CV17" s="646"/>
      <c r="CW17" s="646"/>
      <c r="CX17" s="646"/>
      <c r="CY17" s="647"/>
      <c r="CZ17" s="648">
        <v>13.2</v>
      </c>
      <c r="DA17" s="648"/>
      <c r="DB17" s="648"/>
      <c r="DC17" s="648"/>
      <c r="DD17" s="654" t="s">
        <v>138</v>
      </c>
      <c r="DE17" s="646"/>
      <c r="DF17" s="646"/>
      <c r="DG17" s="646"/>
      <c r="DH17" s="646"/>
      <c r="DI17" s="646"/>
      <c r="DJ17" s="646"/>
      <c r="DK17" s="646"/>
      <c r="DL17" s="646"/>
      <c r="DM17" s="646"/>
      <c r="DN17" s="646"/>
      <c r="DO17" s="646"/>
      <c r="DP17" s="647"/>
      <c r="DQ17" s="654">
        <v>795071</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2850</v>
      </c>
      <c r="S18" s="646"/>
      <c r="T18" s="646"/>
      <c r="U18" s="646"/>
      <c r="V18" s="646"/>
      <c r="W18" s="646"/>
      <c r="X18" s="646"/>
      <c r="Y18" s="647"/>
      <c r="Z18" s="648">
        <v>0</v>
      </c>
      <c r="AA18" s="648"/>
      <c r="AB18" s="648"/>
      <c r="AC18" s="648"/>
      <c r="AD18" s="649">
        <v>2850</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227</v>
      </c>
      <c r="BP18" s="648"/>
      <c r="BQ18" s="648"/>
      <c r="BR18" s="648"/>
      <c r="BS18" s="654" t="s">
        <v>138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227</v>
      </c>
      <c r="DE18" s="646"/>
      <c r="DF18" s="646"/>
      <c r="DG18" s="646"/>
      <c r="DH18" s="646"/>
      <c r="DI18" s="646"/>
      <c r="DJ18" s="646"/>
      <c r="DK18" s="646"/>
      <c r="DL18" s="646"/>
      <c r="DM18" s="646"/>
      <c r="DN18" s="646"/>
      <c r="DO18" s="646"/>
      <c r="DP18" s="647"/>
      <c r="DQ18" s="654" t="s">
        <v>227</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1275</v>
      </c>
      <c r="S19" s="646"/>
      <c r="T19" s="646"/>
      <c r="U19" s="646"/>
      <c r="V19" s="646"/>
      <c r="W19" s="646"/>
      <c r="X19" s="646"/>
      <c r="Y19" s="647"/>
      <c r="Z19" s="648">
        <v>0</v>
      </c>
      <c r="AA19" s="648"/>
      <c r="AB19" s="648"/>
      <c r="AC19" s="648"/>
      <c r="AD19" s="649">
        <v>1275</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227</v>
      </c>
      <c r="BH19" s="646"/>
      <c r="BI19" s="646"/>
      <c r="BJ19" s="646"/>
      <c r="BK19" s="646"/>
      <c r="BL19" s="646"/>
      <c r="BM19" s="646"/>
      <c r="BN19" s="647"/>
      <c r="BO19" s="648" t="s">
        <v>138</v>
      </c>
      <c r="BP19" s="648"/>
      <c r="BQ19" s="648"/>
      <c r="BR19" s="648"/>
      <c r="BS19" s="654" t="s">
        <v>138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227</v>
      </c>
      <c r="DA19" s="648"/>
      <c r="DB19" s="648"/>
      <c r="DC19" s="648"/>
      <c r="DD19" s="654" t="s">
        <v>138</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164</v>
      </c>
      <c r="S20" s="646"/>
      <c r="T20" s="646"/>
      <c r="U20" s="646"/>
      <c r="V20" s="646"/>
      <c r="W20" s="646"/>
      <c r="X20" s="646"/>
      <c r="Y20" s="647"/>
      <c r="Z20" s="648">
        <v>0</v>
      </c>
      <c r="AA20" s="648"/>
      <c r="AB20" s="648"/>
      <c r="AC20" s="648"/>
      <c r="AD20" s="649">
        <v>164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227</v>
      </c>
      <c r="BH20" s="646"/>
      <c r="BI20" s="646"/>
      <c r="BJ20" s="646"/>
      <c r="BK20" s="646"/>
      <c r="BL20" s="646"/>
      <c r="BM20" s="646"/>
      <c r="BN20" s="647"/>
      <c r="BO20" s="648" t="s">
        <v>227</v>
      </c>
      <c r="BP20" s="648"/>
      <c r="BQ20" s="648"/>
      <c r="BR20" s="648"/>
      <c r="BS20" s="654" t="s">
        <v>138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6377547</v>
      </c>
      <c r="CS20" s="646"/>
      <c r="CT20" s="646"/>
      <c r="CU20" s="646"/>
      <c r="CV20" s="646"/>
      <c r="CW20" s="646"/>
      <c r="CX20" s="646"/>
      <c r="CY20" s="647"/>
      <c r="CZ20" s="648">
        <v>100</v>
      </c>
      <c r="DA20" s="648"/>
      <c r="DB20" s="648"/>
      <c r="DC20" s="648"/>
      <c r="DD20" s="654">
        <v>815902</v>
      </c>
      <c r="DE20" s="646"/>
      <c r="DF20" s="646"/>
      <c r="DG20" s="646"/>
      <c r="DH20" s="646"/>
      <c r="DI20" s="646"/>
      <c r="DJ20" s="646"/>
      <c r="DK20" s="646"/>
      <c r="DL20" s="646"/>
      <c r="DM20" s="646"/>
      <c r="DN20" s="646"/>
      <c r="DO20" s="646"/>
      <c r="DP20" s="647"/>
      <c r="DQ20" s="654">
        <v>3578907</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7017</v>
      </c>
      <c r="S21" s="646"/>
      <c r="T21" s="646"/>
      <c r="U21" s="646"/>
      <c r="V21" s="646"/>
      <c r="W21" s="646"/>
      <c r="X21" s="646"/>
      <c r="Y21" s="647"/>
      <c r="Z21" s="648">
        <v>0.1</v>
      </c>
      <c r="AA21" s="648"/>
      <c r="AB21" s="648"/>
      <c r="AC21" s="648"/>
      <c r="AD21" s="649">
        <v>7017</v>
      </c>
      <c r="AE21" s="649"/>
      <c r="AF21" s="649"/>
      <c r="AG21" s="649"/>
      <c r="AH21" s="649"/>
      <c r="AI21" s="649"/>
      <c r="AJ21" s="649"/>
      <c r="AK21" s="649"/>
      <c r="AL21" s="650">
        <v>0.2</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227</v>
      </c>
      <c r="BH21" s="646"/>
      <c r="BI21" s="646"/>
      <c r="BJ21" s="646"/>
      <c r="BK21" s="646"/>
      <c r="BL21" s="646"/>
      <c r="BM21" s="646"/>
      <c r="BN21" s="647"/>
      <c r="BO21" s="648" t="s">
        <v>138</v>
      </c>
      <c r="BP21" s="648"/>
      <c r="BQ21" s="648"/>
      <c r="BR21" s="648"/>
      <c r="BS21" s="654" t="s">
        <v>138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2427425</v>
      </c>
      <c r="S22" s="646"/>
      <c r="T22" s="646"/>
      <c r="U22" s="646"/>
      <c r="V22" s="646"/>
      <c r="W22" s="646"/>
      <c r="X22" s="646"/>
      <c r="Y22" s="647"/>
      <c r="Z22" s="648">
        <v>37.799999999999997</v>
      </c>
      <c r="AA22" s="648"/>
      <c r="AB22" s="648"/>
      <c r="AC22" s="648"/>
      <c r="AD22" s="649">
        <v>2324601</v>
      </c>
      <c r="AE22" s="649"/>
      <c r="AF22" s="649"/>
      <c r="AG22" s="649"/>
      <c r="AH22" s="649"/>
      <c r="AI22" s="649"/>
      <c r="AJ22" s="649"/>
      <c r="AK22" s="649"/>
      <c r="AL22" s="650">
        <v>73.8</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2324601</v>
      </c>
      <c r="S23" s="646"/>
      <c r="T23" s="646"/>
      <c r="U23" s="646"/>
      <c r="V23" s="646"/>
      <c r="W23" s="646"/>
      <c r="X23" s="646"/>
      <c r="Y23" s="647"/>
      <c r="Z23" s="648">
        <v>36.200000000000003</v>
      </c>
      <c r="AA23" s="648"/>
      <c r="AB23" s="648"/>
      <c r="AC23" s="648"/>
      <c r="AD23" s="649">
        <v>2324601</v>
      </c>
      <c r="AE23" s="649"/>
      <c r="AF23" s="649"/>
      <c r="AG23" s="649"/>
      <c r="AH23" s="649"/>
      <c r="AI23" s="649"/>
      <c r="AJ23" s="649"/>
      <c r="AK23" s="649"/>
      <c r="AL23" s="650">
        <v>73.8</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138</v>
      </c>
      <c r="BH23" s="646"/>
      <c r="BI23" s="646"/>
      <c r="BJ23" s="646"/>
      <c r="BK23" s="646"/>
      <c r="BL23" s="646"/>
      <c r="BM23" s="646"/>
      <c r="BN23" s="647"/>
      <c r="BO23" s="648" t="s">
        <v>138</v>
      </c>
      <c r="BP23" s="648"/>
      <c r="BQ23" s="648"/>
      <c r="BR23" s="648"/>
      <c r="BS23" s="654" t="s">
        <v>138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8" t="s">
        <v>286</v>
      </c>
      <c r="DM23" s="679"/>
      <c r="DN23" s="679"/>
      <c r="DO23" s="679"/>
      <c r="DP23" s="679"/>
      <c r="DQ23" s="679"/>
      <c r="DR23" s="679"/>
      <c r="DS23" s="679"/>
      <c r="DT23" s="679"/>
      <c r="DU23" s="679"/>
      <c r="DV23" s="680"/>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102824</v>
      </c>
      <c r="S24" s="646"/>
      <c r="T24" s="646"/>
      <c r="U24" s="646"/>
      <c r="V24" s="646"/>
      <c r="W24" s="646"/>
      <c r="X24" s="646"/>
      <c r="Y24" s="647"/>
      <c r="Z24" s="648">
        <v>1.6</v>
      </c>
      <c r="AA24" s="648"/>
      <c r="AB24" s="648"/>
      <c r="AC24" s="648"/>
      <c r="AD24" s="649" t="s">
        <v>227</v>
      </c>
      <c r="AE24" s="649"/>
      <c r="AF24" s="649"/>
      <c r="AG24" s="649"/>
      <c r="AH24" s="649"/>
      <c r="AI24" s="649"/>
      <c r="AJ24" s="649"/>
      <c r="AK24" s="649"/>
      <c r="AL24" s="650" t="s">
        <v>138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227</v>
      </c>
      <c r="BP24" s="648"/>
      <c r="BQ24" s="648"/>
      <c r="BR24" s="648"/>
      <c r="BS24" s="654" t="s">
        <v>138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2127954</v>
      </c>
      <c r="CS24" s="635"/>
      <c r="CT24" s="635"/>
      <c r="CU24" s="635"/>
      <c r="CV24" s="635"/>
      <c r="CW24" s="635"/>
      <c r="CX24" s="635"/>
      <c r="CY24" s="636"/>
      <c r="CZ24" s="639">
        <v>33.4</v>
      </c>
      <c r="DA24" s="640"/>
      <c r="DB24" s="640"/>
      <c r="DC24" s="659"/>
      <c r="DD24" s="681">
        <v>1709623</v>
      </c>
      <c r="DE24" s="635"/>
      <c r="DF24" s="635"/>
      <c r="DG24" s="635"/>
      <c r="DH24" s="635"/>
      <c r="DI24" s="635"/>
      <c r="DJ24" s="635"/>
      <c r="DK24" s="636"/>
      <c r="DL24" s="681">
        <v>1607928</v>
      </c>
      <c r="DM24" s="635"/>
      <c r="DN24" s="635"/>
      <c r="DO24" s="635"/>
      <c r="DP24" s="635"/>
      <c r="DQ24" s="635"/>
      <c r="DR24" s="635"/>
      <c r="DS24" s="635"/>
      <c r="DT24" s="635"/>
      <c r="DU24" s="635"/>
      <c r="DV24" s="636"/>
      <c r="DW24" s="639">
        <v>49.5</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227</v>
      </c>
      <c r="AA25" s="648"/>
      <c r="AB25" s="648"/>
      <c r="AC25" s="648"/>
      <c r="AD25" s="649" t="s">
        <v>138</v>
      </c>
      <c r="AE25" s="649"/>
      <c r="AF25" s="649"/>
      <c r="AG25" s="649"/>
      <c r="AH25" s="649"/>
      <c r="AI25" s="649"/>
      <c r="AJ25" s="649"/>
      <c r="AK25" s="649"/>
      <c r="AL25" s="650" t="s">
        <v>227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227</v>
      </c>
      <c r="BP25" s="648"/>
      <c r="BQ25" s="648"/>
      <c r="BR25" s="648"/>
      <c r="BS25" s="654" t="s">
        <v>227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766777</v>
      </c>
      <c r="CS25" s="670"/>
      <c r="CT25" s="670"/>
      <c r="CU25" s="670"/>
      <c r="CV25" s="670"/>
      <c r="CW25" s="670"/>
      <c r="CX25" s="670"/>
      <c r="CY25" s="671"/>
      <c r="CZ25" s="650">
        <v>12</v>
      </c>
      <c r="DA25" s="682"/>
      <c r="DB25" s="682"/>
      <c r="DC25" s="684"/>
      <c r="DD25" s="654">
        <v>736795</v>
      </c>
      <c r="DE25" s="670"/>
      <c r="DF25" s="670"/>
      <c r="DG25" s="670"/>
      <c r="DH25" s="670"/>
      <c r="DI25" s="670"/>
      <c r="DJ25" s="670"/>
      <c r="DK25" s="671"/>
      <c r="DL25" s="654">
        <v>735100</v>
      </c>
      <c r="DM25" s="670"/>
      <c r="DN25" s="670"/>
      <c r="DO25" s="670"/>
      <c r="DP25" s="670"/>
      <c r="DQ25" s="670"/>
      <c r="DR25" s="670"/>
      <c r="DS25" s="670"/>
      <c r="DT25" s="670"/>
      <c r="DU25" s="670"/>
      <c r="DV25" s="671"/>
      <c r="DW25" s="650">
        <v>22.6</v>
      </c>
      <c r="DX25" s="682"/>
      <c r="DY25" s="682"/>
      <c r="DZ25" s="682"/>
      <c r="EA25" s="682"/>
      <c r="EB25" s="682"/>
      <c r="EC25" s="683"/>
    </row>
    <row r="26" spans="2:133" ht="11.25" customHeight="1" x14ac:dyDescent="0.15">
      <c r="B26" s="642" t="s">
        <v>294</v>
      </c>
      <c r="C26" s="643"/>
      <c r="D26" s="643"/>
      <c r="E26" s="643"/>
      <c r="F26" s="643"/>
      <c r="G26" s="643"/>
      <c r="H26" s="643"/>
      <c r="I26" s="643"/>
      <c r="J26" s="643"/>
      <c r="K26" s="643"/>
      <c r="L26" s="643"/>
      <c r="M26" s="643"/>
      <c r="N26" s="643"/>
      <c r="O26" s="643"/>
      <c r="P26" s="643"/>
      <c r="Q26" s="644"/>
      <c r="R26" s="645">
        <v>3242963</v>
      </c>
      <c r="S26" s="646"/>
      <c r="T26" s="646"/>
      <c r="U26" s="646"/>
      <c r="V26" s="646"/>
      <c r="W26" s="646"/>
      <c r="X26" s="646"/>
      <c r="Y26" s="647"/>
      <c r="Z26" s="648">
        <v>50.5</v>
      </c>
      <c r="AA26" s="648"/>
      <c r="AB26" s="648"/>
      <c r="AC26" s="648"/>
      <c r="AD26" s="649">
        <v>3140139</v>
      </c>
      <c r="AE26" s="649"/>
      <c r="AF26" s="649"/>
      <c r="AG26" s="649"/>
      <c r="AH26" s="649"/>
      <c r="AI26" s="649"/>
      <c r="AJ26" s="649"/>
      <c r="AK26" s="649"/>
      <c r="AL26" s="650">
        <v>99.8</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227</v>
      </c>
      <c r="BH26" s="646"/>
      <c r="BI26" s="646"/>
      <c r="BJ26" s="646"/>
      <c r="BK26" s="646"/>
      <c r="BL26" s="646"/>
      <c r="BM26" s="646"/>
      <c r="BN26" s="647"/>
      <c r="BO26" s="648" t="s">
        <v>227</v>
      </c>
      <c r="BP26" s="648"/>
      <c r="BQ26" s="648"/>
      <c r="BR26" s="648"/>
      <c r="BS26" s="654" t="s">
        <v>138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484102</v>
      </c>
      <c r="CS26" s="646"/>
      <c r="CT26" s="646"/>
      <c r="CU26" s="646"/>
      <c r="CV26" s="646"/>
      <c r="CW26" s="646"/>
      <c r="CX26" s="646"/>
      <c r="CY26" s="647"/>
      <c r="CZ26" s="650">
        <v>7.6</v>
      </c>
      <c r="DA26" s="682"/>
      <c r="DB26" s="682"/>
      <c r="DC26" s="684"/>
      <c r="DD26" s="654">
        <v>463189</v>
      </c>
      <c r="DE26" s="646"/>
      <c r="DF26" s="646"/>
      <c r="DG26" s="646"/>
      <c r="DH26" s="646"/>
      <c r="DI26" s="646"/>
      <c r="DJ26" s="646"/>
      <c r="DK26" s="647"/>
      <c r="DL26" s="654" t="s">
        <v>138</v>
      </c>
      <c r="DM26" s="646"/>
      <c r="DN26" s="646"/>
      <c r="DO26" s="646"/>
      <c r="DP26" s="646"/>
      <c r="DQ26" s="646"/>
      <c r="DR26" s="646"/>
      <c r="DS26" s="646"/>
      <c r="DT26" s="646"/>
      <c r="DU26" s="646"/>
      <c r="DV26" s="647"/>
      <c r="DW26" s="650" t="s">
        <v>138</v>
      </c>
      <c r="DX26" s="682"/>
      <c r="DY26" s="682"/>
      <c r="DZ26" s="682"/>
      <c r="EA26" s="682"/>
      <c r="EB26" s="682"/>
      <c r="EC26" s="683"/>
    </row>
    <row r="27" spans="2:133" ht="11.25" customHeight="1" x14ac:dyDescent="0.15">
      <c r="B27" s="642" t="s">
        <v>297</v>
      </c>
      <c r="C27" s="643"/>
      <c r="D27" s="643"/>
      <c r="E27" s="643"/>
      <c r="F27" s="643"/>
      <c r="G27" s="643"/>
      <c r="H27" s="643"/>
      <c r="I27" s="643"/>
      <c r="J27" s="643"/>
      <c r="K27" s="643"/>
      <c r="L27" s="643"/>
      <c r="M27" s="643"/>
      <c r="N27" s="643"/>
      <c r="O27" s="643"/>
      <c r="P27" s="643"/>
      <c r="Q27" s="644"/>
      <c r="R27" s="645">
        <v>715</v>
      </c>
      <c r="S27" s="646"/>
      <c r="T27" s="646"/>
      <c r="U27" s="646"/>
      <c r="V27" s="646"/>
      <c r="W27" s="646"/>
      <c r="X27" s="646"/>
      <c r="Y27" s="647"/>
      <c r="Z27" s="648">
        <v>0</v>
      </c>
      <c r="AA27" s="648"/>
      <c r="AB27" s="648"/>
      <c r="AC27" s="648"/>
      <c r="AD27" s="649">
        <v>715</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591489</v>
      </c>
      <c r="BH27" s="646"/>
      <c r="BI27" s="646"/>
      <c r="BJ27" s="646"/>
      <c r="BK27" s="646"/>
      <c r="BL27" s="646"/>
      <c r="BM27" s="646"/>
      <c r="BN27" s="647"/>
      <c r="BO27" s="648">
        <v>100</v>
      </c>
      <c r="BP27" s="648"/>
      <c r="BQ27" s="648"/>
      <c r="BR27" s="648"/>
      <c r="BS27" s="654" t="s">
        <v>138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517526</v>
      </c>
      <c r="CS27" s="670"/>
      <c r="CT27" s="670"/>
      <c r="CU27" s="670"/>
      <c r="CV27" s="670"/>
      <c r="CW27" s="670"/>
      <c r="CX27" s="670"/>
      <c r="CY27" s="671"/>
      <c r="CZ27" s="650">
        <v>8.1</v>
      </c>
      <c r="DA27" s="682"/>
      <c r="DB27" s="682"/>
      <c r="DC27" s="684"/>
      <c r="DD27" s="654">
        <v>177757</v>
      </c>
      <c r="DE27" s="670"/>
      <c r="DF27" s="670"/>
      <c r="DG27" s="670"/>
      <c r="DH27" s="670"/>
      <c r="DI27" s="670"/>
      <c r="DJ27" s="670"/>
      <c r="DK27" s="671"/>
      <c r="DL27" s="654">
        <v>177757</v>
      </c>
      <c r="DM27" s="670"/>
      <c r="DN27" s="670"/>
      <c r="DO27" s="670"/>
      <c r="DP27" s="670"/>
      <c r="DQ27" s="670"/>
      <c r="DR27" s="670"/>
      <c r="DS27" s="670"/>
      <c r="DT27" s="670"/>
      <c r="DU27" s="670"/>
      <c r="DV27" s="671"/>
      <c r="DW27" s="650">
        <v>5.5</v>
      </c>
      <c r="DX27" s="682"/>
      <c r="DY27" s="682"/>
      <c r="DZ27" s="682"/>
      <c r="EA27" s="682"/>
      <c r="EB27" s="682"/>
      <c r="EC27" s="683"/>
    </row>
    <row r="28" spans="2:133" ht="11.25" customHeight="1" x14ac:dyDescent="0.15">
      <c r="B28" s="642" t="s">
        <v>300</v>
      </c>
      <c r="C28" s="643"/>
      <c r="D28" s="643"/>
      <c r="E28" s="643"/>
      <c r="F28" s="643"/>
      <c r="G28" s="643"/>
      <c r="H28" s="643"/>
      <c r="I28" s="643"/>
      <c r="J28" s="643"/>
      <c r="K28" s="643"/>
      <c r="L28" s="643"/>
      <c r="M28" s="643"/>
      <c r="N28" s="643"/>
      <c r="O28" s="643"/>
      <c r="P28" s="643"/>
      <c r="Q28" s="644"/>
      <c r="R28" s="645">
        <v>70069</v>
      </c>
      <c r="S28" s="646"/>
      <c r="T28" s="646"/>
      <c r="U28" s="646"/>
      <c r="V28" s="646"/>
      <c r="W28" s="646"/>
      <c r="X28" s="646"/>
      <c r="Y28" s="647"/>
      <c r="Z28" s="648">
        <v>1.1000000000000001</v>
      </c>
      <c r="AA28" s="648"/>
      <c r="AB28" s="648"/>
      <c r="AC28" s="648"/>
      <c r="AD28" s="649">
        <v>449</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843651</v>
      </c>
      <c r="CS28" s="646"/>
      <c r="CT28" s="646"/>
      <c r="CU28" s="646"/>
      <c r="CV28" s="646"/>
      <c r="CW28" s="646"/>
      <c r="CX28" s="646"/>
      <c r="CY28" s="647"/>
      <c r="CZ28" s="650">
        <v>13.2</v>
      </c>
      <c r="DA28" s="682"/>
      <c r="DB28" s="682"/>
      <c r="DC28" s="684"/>
      <c r="DD28" s="654">
        <v>795071</v>
      </c>
      <c r="DE28" s="646"/>
      <c r="DF28" s="646"/>
      <c r="DG28" s="646"/>
      <c r="DH28" s="646"/>
      <c r="DI28" s="646"/>
      <c r="DJ28" s="646"/>
      <c r="DK28" s="647"/>
      <c r="DL28" s="654">
        <v>695071</v>
      </c>
      <c r="DM28" s="646"/>
      <c r="DN28" s="646"/>
      <c r="DO28" s="646"/>
      <c r="DP28" s="646"/>
      <c r="DQ28" s="646"/>
      <c r="DR28" s="646"/>
      <c r="DS28" s="646"/>
      <c r="DT28" s="646"/>
      <c r="DU28" s="646"/>
      <c r="DV28" s="647"/>
      <c r="DW28" s="650">
        <v>21.4</v>
      </c>
      <c r="DX28" s="682"/>
      <c r="DY28" s="682"/>
      <c r="DZ28" s="682"/>
      <c r="EA28" s="682"/>
      <c r="EB28" s="682"/>
      <c r="EC28" s="683"/>
    </row>
    <row r="29" spans="2:133" ht="11.25" customHeight="1" x14ac:dyDescent="0.15">
      <c r="B29" s="642" t="s">
        <v>302</v>
      </c>
      <c r="C29" s="643"/>
      <c r="D29" s="643"/>
      <c r="E29" s="643"/>
      <c r="F29" s="643"/>
      <c r="G29" s="643"/>
      <c r="H29" s="643"/>
      <c r="I29" s="643"/>
      <c r="J29" s="643"/>
      <c r="K29" s="643"/>
      <c r="L29" s="643"/>
      <c r="M29" s="643"/>
      <c r="N29" s="643"/>
      <c r="O29" s="643"/>
      <c r="P29" s="643"/>
      <c r="Q29" s="644"/>
      <c r="R29" s="645">
        <v>65540</v>
      </c>
      <c r="S29" s="646"/>
      <c r="T29" s="646"/>
      <c r="U29" s="646"/>
      <c r="V29" s="646"/>
      <c r="W29" s="646"/>
      <c r="X29" s="646"/>
      <c r="Y29" s="647"/>
      <c r="Z29" s="648">
        <v>1</v>
      </c>
      <c r="AA29" s="648"/>
      <c r="AB29" s="648"/>
      <c r="AC29" s="648"/>
      <c r="AD29" s="649">
        <v>1853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843288</v>
      </c>
      <c r="CS29" s="670"/>
      <c r="CT29" s="670"/>
      <c r="CU29" s="670"/>
      <c r="CV29" s="670"/>
      <c r="CW29" s="670"/>
      <c r="CX29" s="670"/>
      <c r="CY29" s="671"/>
      <c r="CZ29" s="650">
        <v>13.2</v>
      </c>
      <c r="DA29" s="682"/>
      <c r="DB29" s="682"/>
      <c r="DC29" s="684"/>
      <c r="DD29" s="654">
        <v>794708</v>
      </c>
      <c r="DE29" s="670"/>
      <c r="DF29" s="670"/>
      <c r="DG29" s="670"/>
      <c r="DH29" s="670"/>
      <c r="DI29" s="670"/>
      <c r="DJ29" s="670"/>
      <c r="DK29" s="671"/>
      <c r="DL29" s="654">
        <v>694708</v>
      </c>
      <c r="DM29" s="670"/>
      <c r="DN29" s="670"/>
      <c r="DO29" s="670"/>
      <c r="DP29" s="670"/>
      <c r="DQ29" s="670"/>
      <c r="DR29" s="670"/>
      <c r="DS29" s="670"/>
      <c r="DT29" s="670"/>
      <c r="DU29" s="670"/>
      <c r="DV29" s="671"/>
      <c r="DW29" s="650">
        <v>21.4</v>
      </c>
      <c r="DX29" s="682"/>
      <c r="DY29" s="682"/>
      <c r="DZ29" s="682"/>
      <c r="EA29" s="682"/>
      <c r="EB29" s="682"/>
      <c r="EC29" s="683"/>
    </row>
    <row r="30" spans="2:133" ht="11.25" customHeight="1" x14ac:dyDescent="0.15">
      <c r="B30" s="642" t="s">
        <v>305</v>
      </c>
      <c r="C30" s="643"/>
      <c r="D30" s="643"/>
      <c r="E30" s="643"/>
      <c r="F30" s="643"/>
      <c r="G30" s="643"/>
      <c r="H30" s="643"/>
      <c r="I30" s="643"/>
      <c r="J30" s="643"/>
      <c r="K30" s="643"/>
      <c r="L30" s="643"/>
      <c r="M30" s="643"/>
      <c r="N30" s="643"/>
      <c r="O30" s="643"/>
      <c r="P30" s="643"/>
      <c r="Q30" s="644"/>
      <c r="R30" s="645">
        <v>13492</v>
      </c>
      <c r="S30" s="646"/>
      <c r="T30" s="646"/>
      <c r="U30" s="646"/>
      <c r="V30" s="646"/>
      <c r="W30" s="646"/>
      <c r="X30" s="646"/>
      <c r="Y30" s="647"/>
      <c r="Z30" s="648">
        <v>0.2</v>
      </c>
      <c r="AA30" s="648"/>
      <c r="AB30" s="648"/>
      <c r="AC30" s="648"/>
      <c r="AD30" s="649" t="s">
        <v>227</v>
      </c>
      <c r="AE30" s="649"/>
      <c r="AF30" s="649"/>
      <c r="AG30" s="649"/>
      <c r="AH30" s="649"/>
      <c r="AI30" s="649"/>
      <c r="AJ30" s="649"/>
      <c r="AK30" s="649"/>
      <c r="AL30" s="650" t="s">
        <v>227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799792</v>
      </c>
      <c r="CS30" s="646"/>
      <c r="CT30" s="646"/>
      <c r="CU30" s="646"/>
      <c r="CV30" s="646"/>
      <c r="CW30" s="646"/>
      <c r="CX30" s="646"/>
      <c r="CY30" s="647"/>
      <c r="CZ30" s="650">
        <v>12.5</v>
      </c>
      <c r="DA30" s="682"/>
      <c r="DB30" s="682"/>
      <c r="DC30" s="684"/>
      <c r="DD30" s="654">
        <v>753946</v>
      </c>
      <c r="DE30" s="646"/>
      <c r="DF30" s="646"/>
      <c r="DG30" s="646"/>
      <c r="DH30" s="646"/>
      <c r="DI30" s="646"/>
      <c r="DJ30" s="646"/>
      <c r="DK30" s="647"/>
      <c r="DL30" s="654">
        <v>653946</v>
      </c>
      <c r="DM30" s="646"/>
      <c r="DN30" s="646"/>
      <c r="DO30" s="646"/>
      <c r="DP30" s="646"/>
      <c r="DQ30" s="646"/>
      <c r="DR30" s="646"/>
      <c r="DS30" s="646"/>
      <c r="DT30" s="646"/>
      <c r="DU30" s="646"/>
      <c r="DV30" s="647"/>
      <c r="DW30" s="650">
        <v>20.100000000000001</v>
      </c>
      <c r="DX30" s="682"/>
      <c r="DY30" s="682"/>
      <c r="DZ30" s="682"/>
      <c r="EA30" s="682"/>
      <c r="EB30" s="682"/>
      <c r="EC30" s="683"/>
    </row>
    <row r="31" spans="2:133" ht="11.25" customHeight="1" x14ac:dyDescent="0.15">
      <c r="B31" s="642" t="s">
        <v>309</v>
      </c>
      <c r="C31" s="643"/>
      <c r="D31" s="643"/>
      <c r="E31" s="643"/>
      <c r="F31" s="643"/>
      <c r="G31" s="643"/>
      <c r="H31" s="643"/>
      <c r="I31" s="643"/>
      <c r="J31" s="643"/>
      <c r="K31" s="643"/>
      <c r="L31" s="643"/>
      <c r="M31" s="643"/>
      <c r="N31" s="643"/>
      <c r="O31" s="643"/>
      <c r="P31" s="643"/>
      <c r="Q31" s="644"/>
      <c r="R31" s="645">
        <v>418146</v>
      </c>
      <c r="S31" s="646"/>
      <c r="T31" s="646"/>
      <c r="U31" s="646"/>
      <c r="V31" s="646"/>
      <c r="W31" s="646"/>
      <c r="X31" s="646"/>
      <c r="Y31" s="647"/>
      <c r="Z31" s="648">
        <v>6.5</v>
      </c>
      <c r="AA31" s="648"/>
      <c r="AB31" s="648"/>
      <c r="AC31" s="648"/>
      <c r="AD31" s="649" t="s">
        <v>138</v>
      </c>
      <c r="AE31" s="649"/>
      <c r="AF31" s="649"/>
      <c r="AG31" s="649"/>
      <c r="AH31" s="649"/>
      <c r="AI31" s="649"/>
      <c r="AJ31" s="649"/>
      <c r="AK31" s="649"/>
      <c r="AL31" s="650" t="s">
        <v>138</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98.9</v>
      </c>
      <c r="BH31" s="697"/>
      <c r="BI31" s="697"/>
      <c r="BJ31" s="697"/>
      <c r="BK31" s="697"/>
      <c r="BL31" s="697"/>
      <c r="BM31" s="640">
        <v>95.6</v>
      </c>
      <c r="BN31" s="697"/>
      <c r="BO31" s="697"/>
      <c r="BP31" s="697"/>
      <c r="BQ31" s="698"/>
      <c r="BR31" s="701">
        <v>98.5</v>
      </c>
      <c r="BS31" s="697"/>
      <c r="BT31" s="697"/>
      <c r="BU31" s="697"/>
      <c r="BV31" s="697"/>
      <c r="BW31" s="697"/>
      <c r="BX31" s="640">
        <v>95.3</v>
      </c>
      <c r="BY31" s="697"/>
      <c r="BZ31" s="697"/>
      <c r="CA31" s="697"/>
      <c r="CB31" s="698"/>
      <c r="CD31" s="693"/>
      <c r="CE31" s="694"/>
      <c r="CF31" s="660" t="s">
        <v>312</v>
      </c>
      <c r="CG31" s="661"/>
      <c r="CH31" s="661"/>
      <c r="CI31" s="661"/>
      <c r="CJ31" s="661"/>
      <c r="CK31" s="661"/>
      <c r="CL31" s="661"/>
      <c r="CM31" s="661"/>
      <c r="CN31" s="661"/>
      <c r="CO31" s="661"/>
      <c r="CP31" s="661"/>
      <c r="CQ31" s="662"/>
      <c r="CR31" s="645">
        <v>43496</v>
      </c>
      <c r="CS31" s="670"/>
      <c r="CT31" s="670"/>
      <c r="CU31" s="670"/>
      <c r="CV31" s="670"/>
      <c r="CW31" s="670"/>
      <c r="CX31" s="670"/>
      <c r="CY31" s="671"/>
      <c r="CZ31" s="650">
        <v>0.7</v>
      </c>
      <c r="DA31" s="682"/>
      <c r="DB31" s="682"/>
      <c r="DC31" s="684"/>
      <c r="DD31" s="654">
        <v>40762</v>
      </c>
      <c r="DE31" s="670"/>
      <c r="DF31" s="670"/>
      <c r="DG31" s="670"/>
      <c r="DH31" s="670"/>
      <c r="DI31" s="670"/>
      <c r="DJ31" s="670"/>
      <c r="DK31" s="671"/>
      <c r="DL31" s="654">
        <v>40762</v>
      </c>
      <c r="DM31" s="670"/>
      <c r="DN31" s="670"/>
      <c r="DO31" s="670"/>
      <c r="DP31" s="670"/>
      <c r="DQ31" s="670"/>
      <c r="DR31" s="670"/>
      <c r="DS31" s="670"/>
      <c r="DT31" s="670"/>
      <c r="DU31" s="670"/>
      <c r="DV31" s="671"/>
      <c r="DW31" s="650">
        <v>1.3</v>
      </c>
      <c r="DX31" s="682"/>
      <c r="DY31" s="682"/>
      <c r="DZ31" s="682"/>
      <c r="EA31" s="682"/>
      <c r="EB31" s="682"/>
      <c r="EC31" s="683"/>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138</v>
      </c>
      <c r="S32" s="646"/>
      <c r="T32" s="646"/>
      <c r="U32" s="646"/>
      <c r="V32" s="646"/>
      <c r="W32" s="646"/>
      <c r="X32" s="646"/>
      <c r="Y32" s="647"/>
      <c r="Z32" s="648" t="s">
        <v>138</v>
      </c>
      <c r="AA32" s="648"/>
      <c r="AB32" s="648"/>
      <c r="AC32" s="648"/>
      <c r="AD32" s="649" t="s">
        <v>138</v>
      </c>
      <c r="AE32" s="649"/>
      <c r="AF32" s="649"/>
      <c r="AG32" s="649"/>
      <c r="AH32" s="649"/>
      <c r="AI32" s="649"/>
      <c r="AJ32" s="649"/>
      <c r="AK32" s="649"/>
      <c r="AL32" s="650" t="s">
        <v>227</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98.8</v>
      </c>
      <c r="BH32" s="670"/>
      <c r="BI32" s="670"/>
      <c r="BJ32" s="670"/>
      <c r="BK32" s="670"/>
      <c r="BL32" s="670"/>
      <c r="BM32" s="651">
        <v>96.4</v>
      </c>
      <c r="BN32" s="699"/>
      <c r="BO32" s="699"/>
      <c r="BP32" s="699"/>
      <c r="BQ32" s="700"/>
      <c r="BR32" s="711">
        <v>98.1</v>
      </c>
      <c r="BS32" s="670"/>
      <c r="BT32" s="670"/>
      <c r="BU32" s="670"/>
      <c r="BV32" s="670"/>
      <c r="BW32" s="670"/>
      <c r="BX32" s="651">
        <v>96.2</v>
      </c>
      <c r="BY32" s="699"/>
      <c r="BZ32" s="699"/>
      <c r="CA32" s="699"/>
      <c r="CB32" s="700"/>
      <c r="CD32" s="695"/>
      <c r="CE32" s="696"/>
      <c r="CF32" s="660" t="s">
        <v>316</v>
      </c>
      <c r="CG32" s="661"/>
      <c r="CH32" s="661"/>
      <c r="CI32" s="661"/>
      <c r="CJ32" s="661"/>
      <c r="CK32" s="661"/>
      <c r="CL32" s="661"/>
      <c r="CM32" s="661"/>
      <c r="CN32" s="661"/>
      <c r="CO32" s="661"/>
      <c r="CP32" s="661"/>
      <c r="CQ32" s="662"/>
      <c r="CR32" s="645">
        <v>363</v>
      </c>
      <c r="CS32" s="646"/>
      <c r="CT32" s="646"/>
      <c r="CU32" s="646"/>
      <c r="CV32" s="646"/>
      <c r="CW32" s="646"/>
      <c r="CX32" s="646"/>
      <c r="CY32" s="647"/>
      <c r="CZ32" s="650">
        <v>0</v>
      </c>
      <c r="DA32" s="682"/>
      <c r="DB32" s="682"/>
      <c r="DC32" s="684"/>
      <c r="DD32" s="654">
        <v>363</v>
      </c>
      <c r="DE32" s="646"/>
      <c r="DF32" s="646"/>
      <c r="DG32" s="646"/>
      <c r="DH32" s="646"/>
      <c r="DI32" s="646"/>
      <c r="DJ32" s="646"/>
      <c r="DK32" s="647"/>
      <c r="DL32" s="654">
        <v>363</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317</v>
      </c>
      <c r="C33" s="643"/>
      <c r="D33" s="643"/>
      <c r="E33" s="643"/>
      <c r="F33" s="643"/>
      <c r="G33" s="643"/>
      <c r="H33" s="643"/>
      <c r="I33" s="643"/>
      <c r="J33" s="643"/>
      <c r="K33" s="643"/>
      <c r="L33" s="643"/>
      <c r="M33" s="643"/>
      <c r="N33" s="643"/>
      <c r="O33" s="643"/>
      <c r="P33" s="643"/>
      <c r="Q33" s="644"/>
      <c r="R33" s="645">
        <v>308895</v>
      </c>
      <c r="S33" s="646"/>
      <c r="T33" s="646"/>
      <c r="U33" s="646"/>
      <c r="V33" s="646"/>
      <c r="W33" s="646"/>
      <c r="X33" s="646"/>
      <c r="Y33" s="647"/>
      <c r="Z33" s="648">
        <v>4.8</v>
      </c>
      <c r="AA33" s="648"/>
      <c r="AB33" s="648"/>
      <c r="AC33" s="648"/>
      <c r="AD33" s="649" t="s">
        <v>227</v>
      </c>
      <c r="AE33" s="649"/>
      <c r="AF33" s="649"/>
      <c r="AG33" s="649"/>
      <c r="AH33" s="649"/>
      <c r="AI33" s="649"/>
      <c r="AJ33" s="649"/>
      <c r="AK33" s="649"/>
      <c r="AL33" s="650" t="s">
        <v>227</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98.9</v>
      </c>
      <c r="BH33" s="716"/>
      <c r="BI33" s="716"/>
      <c r="BJ33" s="716"/>
      <c r="BK33" s="716"/>
      <c r="BL33" s="716"/>
      <c r="BM33" s="717">
        <v>94</v>
      </c>
      <c r="BN33" s="716"/>
      <c r="BO33" s="716"/>
      <c r="BP33" s="716"/>
      <c r="BQ33" s="718"/>
      <c r="BR33" s="715">
        <v>98.7</v>
      </c>
      <c r="BS33" s="716"/>
      <c r="BT33" s="716"/>
      <c r="BU33" s="716"/>
      <c r="BV33" s="716"/>
      <c r="BW33" s="716"/>
      <c r="BX33" s="717">
        <v>93.5</v>
      </c>
      <c r="BY33" s="716"/>
      <c r="BZ33" s="716"/>
      <c r="CA33" s="716"/>
      <c r="CB33" s="718"/>
      <c r="CD33" s="660" t="s">
        <v>319</v>
      </c>
      <c r="CE33" s="661"/>
      <c r="CF33" s="661"/>
      <c r="CG33" s="661"/>
      <c r="CH33" s="661"/>
      <c r="CI33" s="661"/>
      <c r="CJ33" s="661"/>
      <c r="CK33" s="661"/>
      <c r="CL33" s="661"/>
      <c r="CM33" s="661"/>
      <c r="CN33" s="661"/>
      <c r="CO33" s="661"/>
      <c r="CP33" s="661"/>
      <c r="CQ33" s="662"/>
      <c r="CR33" s="645">
        <v>3421498</v>
      </c>
      <c r="CS33" s="670"/>
      <c r="CT33" s="670"/>
      <c r="CU33" s="670"/>
      <c r="CV33" s="670"/>
      <c r="CW33" s="670"/>
      <c r="CX33" s="670"/>
      <c r="CY33" s="671"/>
      <c r="CZ33" s="650">
        <v>53.6</v>
      </c>
      <c r="DA33" s="682"/>
      <c r="DB33" s="682"/>
      <c r="DC33" s="684"/>
      <c r="DD33" s="654">
        <v>1807967</v>
      </c>
      <c r="DE33" s="670"/>
      <c r="DF33" s="670"/>
      <c r="DG33" s="670"/>
      <c r="DH33" s="670"/>
      <c r="DI33" s="670"/>
      <c r="DJ33" s="670"/>
      <c r="DK33" s="671"/>
      <c r="DL33" s="654">
        <v>1161859</v>
      </c>
      <c r="DM33" s="670"/>
      <c r="DN33" s="670"/>
      <c r="DO33" s="670"/>
      <c r="DP33" s="670"/>
      <c r="DQ33" s="670"/>
      <c r="DR33" s="670"/>
      <c r="DS33" s="670"/>
      <c r="DT33" s="670"/>
      <c r="DU33" s="670"/>
      <c r="DV33" s="671"/>
      <c r="DW33" s="650">
        <v>35.799999999999997</v>
      </c>
      <c r="DX33" s="682"/>
      <c r="DY33" s="682"/>
      <c r="DZ33" s="682"/>
      <c r="EA33" s="682"/>
      <c r="EB33" s="682"/>
      <c r="EC33" s="683"/>
    </row>
    <row r="34" spans="2:133" ht="11.25" customHeight="1" x14ac:dyDescent="0.15">
      <c r="B34" s="642" t="s">
        <v>320</v>
      </c>
      <c r="C34" s="643"/>
      <c r="D34" s="643"/>
      <c r="E34" s="643"/>
      <c r="F34" s="643"/>
      <c r="G34" s="643"/>
      <c r="H34" s="643"/>
      <c r="I34" s="643"/>
      <c r="J34" s="643"/>
      <c r="K34" s="643"/>
      <c r="L34" s="643"/>
      <c r="M34" s="643"/>
      <c r="N34" s="643"/>
      <c r="O34" s="643"/>
      <c r="P34" s="643"/>
      <c r="Q34" s="644"/>
      <c r="R34" s="645">
        <v>35880</v>
      </c>
      <c r="S34" s="646"/>
      <c r="T34" s="646"/>
      <c r="U34" s="646"/>
      <c r="V34" s="646"/>
      <c r="W34" s="646"/>
      <c r="X34" s="646"/>
      <c r="Y34" s="647"/>
      <c r="Z34" s="648">
        <v>0.6</v>
      </c>
      <c r="AA34" s="648"/>
      <c r="AB34" s="648"/>
      <c r="AC34" s="648"/>
      <c r="AD34" s="649">
        <v>2366</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1059063</v>
      </c>
      <c r="CS34" s="646"/>
      <c r="CT34" s="646"/>
      <c r="CU34" s="646"/>
      <c r="CV34" s="646"/>
      <c r="CW34" s="646"/>
      <c r="CX34" s="646"/>
      <c r="CY34" s="647"/>
      <c r="CZ34" s="650">
        <v>16.600000000000001</v>
      </c>
      <c r="DA34" s="682"/>
      <c r="DB34" s="682"/>
      <c r="DC34" s="684"/>
      <c r="DD34" s="654">
        <v>782298</v>
      </c>
      <c r="DE34" s="646"/>
      <c r="DF34" s="646"/>
      <c r="DG34" s="646"/>
      <c r="DH34" s="646"/>
      <c r="DI34" s="646"/>
      <c r="DJ34" s="646"/>
      <c r="DK34" s="647"/>
      <c r="DL34" s="654">
        <v>394551</v>
      </c>
      <c r="DM34" s="646"/>
      <c r="DN34" s="646"/>
      <c r="DO34" s="646"/>
      <c r="DP34" s="646"/>
      <c r="DQ34" s="646"/>
      <c r="DR34" s="646"/>
      <c r="DS34" s="646"/>
      <c r="DT34" s="646"/>
      <c r="DU34" s="646"/>
      <c r="DV34" s="647"/>
      <c r="DW34" s="650">
        <v>12.2</v>
      </c>
      <c r="DX34" s="682"/>
      <c r="DY34" s="682"/>
      <c r="DZ34" s="682"/>
      <c r="EA34" s="682"/>
      <c r="EB34" s="682"/>
      <c r="EC34" s="683"/>
    </row>
    <row r="35" spans="2:133" ht="11.25" customHeight="1" x14ac:dyDescent="0.15">
      <c r="B35" s="642" t="s">
        <v>322</v>
      </c>
      <c r="C35" s="643"/>
      <c r="D35" s="643"/>
      <c r="E35" s="643"/>
      <c r="F35" s="643"/>
      <c r="G35" s="643"/>
      <c r="H35" s="643"/>
      <c r="I35" s="643"/>
      <c r="J35" s="643"/>
      <c r="K35" s="643"/>
      <c r="L35" s="643"/>
      <c r="M35" s="643"/>
      <c r="N35" s="643"/>
      <c r="O35" s="643"/>
      <c r="P35" s="643"/>
      <c r="Q35" s="644"/>
      <c r="R35" s="645">
        <v>543840</v>
      </c>
      <c r="S35" s="646"/>
      <c r="T35" s="646"/>
      <c r="U35" s="646"/>
      <c r="V35" s="646"/>
      <c r="W35" s="646"/>
      <c r="X35" s="646"/>
      <c r="Y35" s="647"/>
      <c r="Z35" s="648">
        <v>8.5</v>
      </c>
      <c r="AA35" s="648"/>
      <c r="AB35" s="648"/>
      <c r="AC35" s="648"/>
      <c r="AD35" s="649" t="s">
        <v>227</v>
      </c>
      <c r="AE35" s="649"/>
      <c r="AF35" s="649"/>
      <c r="AG35" s="649"/>
      <c r="AH35" s="649"/>
      <c r="AI35" s="649"/>
      <c r="AJ35" s="649"/>
      <c r="AK35" s="649"/>
      <c r="AL35" s="650" t="s">
        <v>227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72072</v>
      </c>
      <c r="CS35" s="670"/>
      <c r="CT35" s="670"/>
      <c r="CU35" s="670"/>
      <c r="CV35" s="670"/>
      <c r="CW35" s="670"/>
      <c r="CX35" s="670"/>
      <c r="CY35" s="671"/>
      <c r="CZ35" s="650">
        <v>1.1000000000000001</v>
      </c>
      <c r="DA35" s="682"/>
      <c r="DB35" s="682"/>
      <c r="DC35" s="684"/>
      <c r="DD35" s="654">
        <v>64156</v>
      </c>
      <c r="DE35" s="670"/>
      <c r="DF35" s="670"/>
      <c r="DG35" s="670"/>
      <c r="DH35" s="670"/>
      <c r="DI35" s="670"/>
      <c r="DJ35" s="670"/>
      <c r="DK35" s="671"/>
      <c r="DL35" s="654">
        <v>35261</v>
      </c>
      <c r="DM35" s="670"/>
      <c r="DN35" s="670"/>
      <c r="DO35" s="670"/>
      <c r="DP35" s="670"/>
      <c r="DQ35" s="670"/>
      <c r="DR35" s="670"/>
      <c r="DS35" s="670"/>
      <c r="DT35" s="670"/>
      <c r="DU35" s="670"/>
      <c r="DV35" s="671"/>
      <c r="DW35" s="650">
        <v>1.1000000000000001</v>
      </c>
      <c r="DX35" s="682"/>
      <c r="DY35" s="682"/>
      <c r="DZ35" s="682"/>
      <c r="EA35" s="682"/>
      <c r="EB35" s="682"/>
      <c r="EC35" s="683"/>
    </row>
    <row r="36" spans="2:133" ht="11.25" customHeight="1" x14ac:dyDescent="0.15">
      <c r="B36" s="642" t="s">
        <v>326</v>
      </c>
      <c r="C36" s="643"/>
      <c r="D36" s="643"/>
      <c r="E36" s="643"/>
      <c r="F36" s="643"/>
      <c r="G36" s="643"/>
      <c r="H36" s="643"/>
      <c r="I36" s="643"/>
      <c r="J36" s="643"/>
      <c r="K36" s="643"/>
      <c r="L36" s="643"/>
      <c r="M36" s="643"/>
      <c r="N36" s="643"/>
      <c r="O36" s="643"/>
      <c r="P36" s="643"/>
      <c r="Q36" s="644"/>
      <c r="R36" s="645">
        <v>506098</v>
      </c>
      <c r="S36" s="646"/>
      <c r="T36" s="646"/>
      <c r="U36" s="646"/>
      <c r="V36" s="646"/>
      <c r="W36" s="646"/>
      <c r="X36" s="646"/>
      <c r="Y36" s="647"/>
      <c r="Z36" s="648">
        <v>7.9</v>
      </c>
      <c r="AA36" s="648"/>
      <c r="AB36" s="648"/>
      <c r="AC36" s="648"/>
      <c r="AD36" s="649" t="s">
        <v>138</v>
      </c>
      <c r="AE36" s="649"/>
      <c r="AF36" s="649"/>
      <c r="AG36" s="649"/>
      <c r="AH36" s="649"/>
      <c r="AI36" s="649"/>
      <c r="AJ36" s="649"/>
      <c r="AK36" s="649"/>
      <c r="AL36" s="650" t="s">
        <v>227</v>
      </c>
      <c r="AM36" s="651"/>
      <c r="AN36" s="651"/>
      <c r="AO36" s="652"/>
      <c r="AP36" s="235"/>
      <c r="AQ36" s="719" t="s">
        <v>327</v>
      </c>
      <c r="AR36" s="720"/>
      <c r="AS36" s="720"/>
      <c r="AT36" s="720"/>
      <c r="AU36" s="720"/>
      <c r="AV36" s="720"/>
      <c r="AW36" s="720"/>
      <c r="AX36" s="720"/>
      <c r="AY36" s="721"/>
      <c r="AZ36" s="634">
        <v>899777</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12862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838790</v>
      </c>
      <c r="CS36" s="646"/>
      <c r="CT36" s="646"/>
      <c r="CU36" s="646"/>
      <c r="CV36" s="646"/>
      <c r="CW36" s="646"/>
      <c r="CX36" s="646"/>
      <c r="CY36" s="647"/>
      <c r="CZ36" s="650">
        <v>13.2</v>
      </c>
      <c r="DA36" s="682"/>
      <c r="DB36" s="682"/>
      <c r="DC36" s="684"/>
      <c r="DD36" s="654">
        <v>539795</v>
      </c>
      <c r="DE36" s="646"/>
      <c r="DF36" s="646"/>
      <c r="DG36" s="646"/>
      <c r="DH36" s="646"/>
      <c r="DI36" s="646"/>
      <c r="DJ36" s="646"/>
      <c r="DK36" s="647"/>
      <c r="DL36" s="654">
        <v>444431</v>
      </c>
      <c r="DM36" s="646"/>
      <c r="DN36" s="646"/>
      <c r="DO36" s="646"/>
      <c r="DP36" s="646"/>
      <c r="DQ36" s="646"/>
      <c r="DR36" s="646"/>
      <c r="DS36" s="646"/>
      <c r="DT36" s="646"/>
      <c r="DU36" s="646"/>
      <c r="DV36" s="647"/>
      <c r="DW36" s="650">
        <v>13.7</v>
      </c>
      <c r="DX36" s="682"/>
      <c r="DY36" s="682"/>
      <c r="DZ36" s="682"/>
      <c r="EA36" s="682"/>
      <c r="EB36" s="682"/>
      <c r="EC36" s="683"/>
    </row>
    <row r="37" spans="2:133" ht="11.25" customHeight="1" x14ac:dyDescent="0.15">
      <c r="B37" s="642" t="s">
        <v>330</v>
      </c>
      <c r="C37" s="643"/>
      <c r="D37" s="643"/>
      <c r="E37" s="643"/>
      <c r="F37" s="643"/>
      <c r="G37" s="643"/>
      <c r="H37" s="643"/>
      <c r="I37" s="643"/>
      <c r="J37" s="643"/>
      <c r="K37" s="643"/>
      <c r="L37" s="643"/>
      <c r="M37" s="643"/>
      <c r="N37" s="643"/>
      <c r="O37" s="643"/>
      <c r="P37" s="643"/>
      <c r="Q37" s="644"/>
      <c r="R37" s="645">
        <v>54645</v>
      </c>
      <c r="S37" s="646"/>
      <c r="T37" s="646"/>
      <c r="U37" s="646"/>
      <c r="V37" s="646"/>
      <c r="W37" s="646"/>
      <c r="X37" s="646"/>
      <c r="Y37" s="647"/>
      <c r="Z37" s="648">
        <v>0.9</v>
      </c>
      <c r="AA37" s="648"/>
      <c r="AB37" s="648"/>
      <c r="AC37" s="648"/>
      <c r="AD37" s="649" t="s">
        <v>227</v>
      </c>
      <c r="AE37" s="649"/>
      <c r="AF37" s="649"/>
      <c r="AG37" s="649"/>
      <c r="AH37" s="649"/>
      <c r="AI37" s="649"/>
      <c r="AJ37" s="649"/>
      <c r="AK37" s="649"/>
      <c r="AL37" s="650" t="s">
        <v>138</v>
      </c>
      <c r="AM37" s="651"/>
      <c r="AN37" s="651"/>
      <c r="AO37" s="652"/>
      <c r="AQ37" s="723" t="s">
        <v>331</v>
      </c>
      <c r="AR37" s="724"/>
      <c r="AS37" s="724"/>
      <c r="AT37" s="724"/>
      <c r="AU37" s="724"/>
      <c r="AV37" s="724"/>
      <c r="AW37" s="724"/>
      <c r="AX37" s="724"/>
      <c r="AY37" s="725"/>
      <c r="AZ37" s="645">
        <v>420400</v>
      </c>
      <c r="BA37" s="646"/>
      <c r="BB37" s="646"/>
      <c r="BC37" s="646"/>
      <c r="BD37" s="670"/>
      <c r="BE37" s="670"/>
      <c r="BF37" s="700"/>
      <c r="BG37" s="660" t="s">
        <v>332</v>
      </c>
      <c r="BH37" s="661"/>
      <c r="BI37" s="661"/>
      <c r="BJ37" s="661"/>
      <c r="BK37" s="661"/>
      <c r="BL37" s="661"/>
      <c r="BM37" s="661"/>
      <c r="BN37" s="661"/>
      <c r="BO37" s="661"/>
      <c r="BP37" s="661"/>
      <c r="BQ37" s="661"/>
      <c r="BR37" s="661"/>
      <c r="BS37" s="661"/>
      <c r="BT37" s="661"/>
      <c r="BU37" s="662"/>
      <c r="BV37" s="645">
        <v>10376</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371463</v>
      </c>
      <c r="CS37" s="670"/>
      <c r="CT37" s="670"/>
      <c r="CU37" s="670"/>
      <c r="CV37" s="670"/>
      <c r="CW37" s="670"/>
      <c r="CX37" s="670"/>
      <c r="CY37" s="671"/>
      <c r="CZ37" s="650">
        <v>5.8</v>
      </c>
      <c r="DA37" s="682"/>
      <c r="DB37" s="682"/>
      <c r="DC37" s="684"/>
      <c r="DD37" s="654">
        <v>344880</v>
      </c>
      <c r="DE37" s="670"/>
      <c r="DF37" s="670"/>
      <c r="DG37" s="670"/>
      <c r="DH37" s="670"/>
      <c r="DI37" s="670"/>
      <c r="DJ37" s="670"/>
      <c r="DK37" s="671"/>
      <c r="DL37" s="654">
        <v>344880</v>
      </c>
      <c r="DM37" s="670"/>
      <c r="DN37" s="670"/>
      <c r="DO37" s="670"/>
      <c r="DP37" s="670"/>
      <c r="DQ37" s="670"/>
      <c r="DR37" s="670"/>
      <c r="DS37" s="670"/>
      <c r="DT37" s="670"/>
      <c r="DU37" s="670"/>
      <c r="DV37" s="671"/>
      <c r="DW37" s="650">
        <v>10.6</v>
      </c>
      <c r="DX37" s="682"/>
      <c r="DY37" s="682"/>
      <c r="DZ37" s="682"/>
      <c r="EA37" s="682"/>
      <c r="EB37" s="682"/>
      <c r="EC37" s="683"/>
    </row>
    <row r="38" spans="2:133" ht="11.25" customHeight="1" x14ac:dyDescent="0.15">
      <c r="B38" s="642" t="s">
        <v>334</v>
      </c>
      <c r="C38" s="643"/>
      <c r="D38" s="643"/>
      <c r="E38" s="643"/>
      <c r="F38" s="643"/>
      <c r="G38" s="643"/>
      <c r="H38" s="643"/>
      <c r="I38" s="643"/>
      <c r="J38" s="643"/>
      <c r="K38" s="643"/>
      <c r="L38" s="643"/>
      <c r="M38" s="643"/>
      <c r="N38" s="643"/>
      <c r="O38" s="643"/>
      <c r="P38" s="643"/>
      <c r="Q38" s="644"/>
      <c r="R38" s="645">
        <v>87168</v>
      </c>
      <c r="S38" s="646"/>
      <c r="T38" s="646"/>
      <c r="U38" s="646"/>
      <c r="V38" s="646"/>
      <c r="W38" s="646"/>
      <c r="X38" s="646"/>
      <c r="Y38" s="647"/>
      <c r="Z38" s="648">
        <v>1.4</v>
      </c>
      <c r="AA38" s="648"/>
      <c r="AB38" s="648"/>
      <c r="AC38" s="648"/>
      <c r="AD38" s="649">
        <v>2260</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49864</v>
      </c>
      <c r="BA38" s="646"/>
      <c r="BB38" s="646"/>
      <c r="BC38" s="646"/>
      <c r="BD38" s="670"/>
      <c r="BE38" s="670"/>
      <c r="BF38" s="700"/>
      <c r="BG38" s="660" t="s">
        <v>336</v>
      </c>
      <c r="BH38" s="661"/>
      <c r="BI38" s="661"/>
      <c r="BJ38" s="661"/>
      <c r="BK38" s="661"/>
      <c r="BL38" s="661"/>
      <c r="BM38" s="661"/>
      <c r="BN38" s="661"/>
      <c r="BO38" s="661"/>
      <c r="BP38" s="661"/>
      <c r="BQ38" s="661"/>
      <c r="BR38" s="661"/>
      <c r="BS38" s="661"/>
      <c r="BT38" s="661"/>
      <c r="BU38" s="662"/>
      <c r="BV38" s="645">
        <v>1012</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479377</v>
      </c>
      <c r="CS38" s="646"/>
      <c r="CT38" s="646"/>
      <c r="CU38" s="646"/>
      <c r="CV38" s="646"/>
      <c r="CW38" s="646"/>
      <c r="CX38" s="646"/>
      <c r="CY38" s="647"/>
      <c r="CZ38" s="650">
        <v>7.5</v>
      </c>
      <c r="DA38" s="682"/>
      <c r="DB38" s="682"/>
      <c r="DC38" s="684"/>
      <c r="DD38" s="654">
        <v>413488</v>
      </c>
      <c r="DE38" s="646"/>
      <c r="DF38" s="646"/>
      <c r="DG38" s="646"/>
      <c r="DH38" s="646"/>
      <c r="DI38" s="646"/>
      <c r="DJ38" s="646"/>
      <c r="DK38" s="647"/>
      <c r="DL38" s="654">
        <v>287616</v>
      </c>
      <c r="DM38" s="646"/>
      <c r="DN38" s="646"/>
      <c r="DO38" s="646"/>
      <c r="DP38" s="646"/>
      <c r="DQ38" s="646"/>
      <c r="DR38" s="646"/>
      <c r="DS38" s="646"/>
      <c r="DT38" s="646"/>
      <c r="DU38" s="646"/>
      <c r="DV38" s="647"/>
      <c r="DW38" s="650">
        <v>8.9</v>
      </c>
      <c r="DX38" s="682"/>
      <c r="DY38" s="682"/>
      <c r="DZ38" s="682"/>
      <c r="EA38" s="682"/>
      <c r="EB38" s="682"/>
      <c r="EC38" s="683"/>
    </row>
    <row r="39" spans="2:133" ht="11.25" customHeight="1" x14ac:dyDescent="0.15">
      <c r="B39" s="642" t="s">
        <v>338</v>
      </c>
      <c r="C39" s="643"/>
      <c r="D39" s="643"/>
      <c r="E39" s="643"/>
      <c r="F39" s="643"/>
      <c r="G39" s="643"/>
      <c r="H39" s="643"/>
      <c r="I39" s="643"/>
      <c r="J39" s="643"/>
      <c r="K39" s="643"/>
      <c r="L39" s="643"/>
      <c r="M39" s="643"/>
      <c r="N39" s="643"/>
      <c r="O39" s="643"/>
      <c r="P39" s="643"/>
      <c r="Q39" s="644"/>
      <c r="R39" s="645">
        <v>1075042</v>
      </c>
      <c r="S39" s="646"/>
      <c r="T39" s="646"/>
      <c r="U39" s="646"/>
      <c r="V39" s="646"/>
      <c r="W39" s="646"/>
      <c r="X39" s="646"/>
      <c r="Y39" s="647"/>
      <c r="Z39" s="648">
        <v>16.7</v>
      </c>
      <c r="AA39" s="648"/>
      <c r="AB39" s="648"/>
      <c r="AC39" s="648"/>
      <c r="AD39" s="649" t="s">
        <v>138</v>
      </c>
      <c r="AE39" s="649"/>
      <c r="AF39" s="649"/>
      <c r="AG39" s="649"/>
      <c r="AH39" s="649"/>
      <c r="AI39" s="649"/>
      <c r="AJ39" s="649"/>
      <c r="AK39" s="649"/>
      <c r="AL39" s="650" t="s">
        <v>138</v>
      </c>
      <c r="AM39" s="651"/>
      <c r="AN39" s="651"/>
      <c r="AO39" s="652"/>
      <c r="AQ39" s="723" t="s">
        <v>339</v>
      </c>
      <c r="AR39" s="724"/>
      <c r="AS39" s="724"/>
      <c r="AT39" s="724"/>
      <c r="AU39" s="724"/>
      <c r="AV39" s="724"/>
      <c r="AW39" s="724"/>
      <c r="AX39" s="724"/>
      <c r="AY39" s="725"/>
      <c r="AZ39" s="645" t="s">
        <v>227</v>
      </c>
      <c r="BA39" s="646"/>
      <c r="BB39" s="646"/>
      <c r="BC39" s="646"/>
      <c r="BD39" s="670"/>
      <c r="BE39" s="670"/>
      <c r="BF39" s="700"/>
      <c r="BG39" s="660" t="s">
        <v>340</v>
      </c>
      <c r="BH39" s="661"/>
      <c r="BI39" s="661"/>
      <c r="BJ39" s="661"/>
      <c r="BK39" s="661"/>
      <c r="BL39" s="661"/>
      <c r="BM39" s="661"/>
      <c r="BN39" s="661"/>
      <c r="BO39" s="661"/>
      <c r="BP39" s="661"/>
      <c r="BQ39" s="661"/>
      <c r="BR39" s="661"/>
      <c r="BS39" s="661"/>
      <c r="BT39" s="661"/>
      <c r="BU39" s="662"/>
      <c r="BV39" s="645">
        <v>1748</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551796</v>
      </c>
      <c r="CS39" s="670"/>
      <c r="CT39" s="670"/>
      <c r="CU39" s="670"/>
      <c r="CV39" s="670"/>
      <c r="CW39" s="670"/>
      <c r="CX39" s="670"/>
      <c r="CY39" s="671"/>
      <c r="CZ39" s="650">
        <v>8.6999999999999993</v>
      </c>
      <c r="DA39" s="682"/>
      <c r="DB39" s="682"/>
      <c r="DC39" s="684"/>
      <c r="DD39" s="654">
        <v>8230</v>
      </c>
      <c r="DE39" s="670"/>
      <c r="DF39" s="670"/>
      <c r="DG39" s="670"/>
      <c r="DH39" s="670"/>
      <c r="DI39" s="670"/>
      <c r="DJ39" s="670"/>
      <c r="DK39" s="671"/>
      <c r="DL39" s="654" t="s">
        <v>138</v>
      </c>
      <c r="DM39" s="670"/>
      <c r="DN39" s="670"/>
      <c r="DO39" s="670"/>
      <c r="DP39" s="670"/>
      <c r="DQ39" s="670"/>
      <c r="DR39" s="670"/>
      <c r="DS39" s="670"/>
      <c r="DT39" s="670"/>
      <c r="DU39" s="670"/>
      <c r="DV39" s="671"/>
      <c r="DW39" s="650" t="s">
        <v>227</v>
      </c>
      <c r="DX39" s="682"/>
      <c r="DY39" s="682"/>
      <c r="DZ39" s="682"/>
      <c r="EA39" s="682"/>
      <c r="EB39" s="682"/>
      <c r="EC39" s="683"/>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227</v>
      </c>
      <c r="AA40" s="648"/>
      <c r="AB40" s="648"/>
      <c r="AC40" s="648"/>
      <c r="AD40" s="649" t="s">
        <v>138</v>
      </c>
      <c r="AE40" s="649"/>
      <c r="AF40" s="649"/>
      <c r="AG40" s="649"/>
      <c r="AH40" s="649"/>
      <c r="AI40" s="649"/>
      <c r="AJ40" s="649"/>
      <c r="AK40" s="649"/>
      <c r="AL40" s="650" t="s">
        <v>138</v>
      </c>
      <c r="AM40" s="651"/>
      <c r="AN40" s="651"/>
      <c r="AO40" s="652"/>
      <c r="AQ40" s="723" t="s">
        <v>343</v>
      </c>
      <c r="AR40" s="724"/>
      <c r="AS40" s="724"/>
      <c r="AT40" s="724"/>
      <c r="AU40" s="724"/>
      <c r="AV40" s="724"/>
      <c r="AW40" s="724"/>
      <c r="AX40" s="724"/>
      <c r="AY40" s="725"/>
      <c r="AZ40" s="645" t="s">
        <v>138</v>
      </c>
      <c r="BA40" s="646"/>
      <c r="BB40" s="646"/>
      <c r="BC40" s="646"/>
      <c r="BD40" s="670"/>
      <c r="BE40" s="670"/>
      <c r="BF40" s="700"/>
      <c r="BG40" s="726" t="s">
        <v>344</v>
      </c>
      <c r="BH40" s="727"/>
      <c r="BI40" s="727"/>
      <c r="BJ40" s="727"/>
      <c r="BK40" s="727"/>
      <c r="BL40" s="236"/>
      <c r="BM40" s="661" t="s">
        <v>345</v>
      </c>
      <c r="BN40" s="661"/>
      <c r="BO40" s="661"/>
      <c r="BP40" s="661"/>
      <c r="BQ40" s="661"/>
      <c r="BR40" s="661"/>
      <c r="BS40" s="661"/>
      <c r="BT40" s="661"/>
      <c r="BU40" s="662"/>
      <c r="BV40" s="645">
        <v>101</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420400</v>
      </c>
      <c r="CS40" s="646"/>
      <c r="CT40" s="646"/>
      <c r="CU40" s="646"/>
      <c r="CV40" s="646"/>
      <c r="CW40" s="646"/>
      <c r="CX40" s="646"/>
      <c r="CY40" s="647"/>
      <c r="CZ40" s="650">
        <v>6.6</v>
      </c>
      <c r="DA40" s="682"/>
      <c r="DB40" s="682"/>
      <c r="DC40" s="684"/>
      <c r="DD40" s="654" t="s">
        <v>227</v>
      </c>
      <c r="DE40" s="646"/>
      <c r="DF40" s="646"/>
      <c r="DG40" s="646"/>
      <c r="DH40" s="646"/>
      <c r="DI40" s="646"/>
      <c r="DJ40" s="646"/>
      <c r="DK40" s="647"/>
      <c r="DL40" s="654" t="s">
        <v>227</v>
      </c>
      <c r="DM40" s="646"/>
      <c r="DN40" s="646"/>
      <c r="DO40" s="646"/>
      <c r="DP40" s="646"/>
      <c r="DQ40" s="646"/>
      <c r="DR40" s="646"/>
      <c r="DS40" s="646"/>
      <c r="DT40" s="646"/>
      <c r="DU40" s="646"/>
      <c r="DV40" s="647"/>
      <c r="DW40" s="650" t="s">
        <v>138</v>
      </c>
      <c r="DX40" s="682"/>
      <c r="DY40" s="682"/>
      <c r="DZ40" s="682"/>
      <c r="EA40" s="682"/>
      <c r="EB40" s="682"/>
      <c r="EC40" s="683"/>
    </row>
    <row r="41" spans="2:133" ht="11.25" customHeight="1" x14ac:dyDescent="0.15">
      <c r="B41" s="642" t="s">
        <v>347</v>
      </c>
      <c r="C41" s="643"/>
      <c r="D41" s="643"/>
      <c r="E41" s="643"/>
      <c r="F41" s="643"/>
      <c r="G41" s="643"/>
      <c r="H41" s="643"/>
      <c r="I41" s="643"/>
      <c r="J41" s="643"/>
      <c r="K41" s="643"/>
      <c r="L41" s="643"/>
      <c r="M41" s="643"/>
      <c r="N41" s="643"/>
      <c r="O41" s="643"/>
      <c r="P41" s="643"/>
      <c r="Q41" s="644"/>
      <c r="R41" s="645">
        <v>98542</v>
      </c>
      <c r="S41" s="646"/>
      <c r="T41" s="646"/>
      <c r="U41" s="646"/>
      <c r="V41" s="646"/>
      <c r="W41" s="646"/>
      <c r="X41" s="646"/>
      <c r="Y41" s="647"/>
      <c r="Z41" s="648">
        <v>1.5</v>
      </c>
      <c r="AA41" s="648"/>
      <c r="AB41" s="648"/>
      <c r="AC41" s="648"/>
      <c r="AD41" s="649" t="s">
        <v>227</v>
      </c>
      <c r="AE41" s="649"/>
      <c r="AF41" s="649"/>
      <c r="AG41" s="649"/>
      <c r="AH41" s="649"/>
      <c r="AI41" s="649"/>
      <c r="AJ41" s="649"/>
      <c r="AK41" s="649"/>
      <c r="AL41" s="650" t="s">
        <v>138</v>
      </c>
      <c r="AM41" s="651"/>
      <c r="AN41" s="651"/>
      <c r="AO41" s="652"/>
      <c r="AQ41" s="723" t="s">
        <v>348</v>
      </c>
      <c r="AR41" s="724"/>
      <c r="AS41" s="724"/>
      <c r="AT41" s="724"/>
      <c r="AU41" s="724"/>
      <c r="AV41" s="724"/>
      <c r="AW41" s="724"/>
      <c r="AX41" s="724"/>
      <c r="AY41" s="725"/>
      <c r="AZ41" s="645">
        <v>99089</v>
      </c>
      <c r="BA41" s="646"/>
      <c r="BB41" s="646"/>
      <c r="BC41" s="646"/>
      <c r="BD41" s="670"/>
      <c r="BE41" s="670"/>
      <c r="BF41" s="700"/>
      <c r="BG41" s="726"/>
      <c r="BH41" s="727"/>
      <c r="BI41" s="727"/>
      <c r="BJ41" s="727"/>
      <c r="BK41" s="727"/>
      <c r="BL41" s="236"/>
      <c r="BM41" s="661" t="s">
        <v>349</v>
      </c>
      <c r="BN41" s="661"/>
      <c r="BO41" s="661"/>
      <c r="BP41" s="661"/>
      <c r="BQ41" s="661"/>
      <c r="BR41" s="661"/>
      <c r="BS41" s="661"/>
      <c r="BT41" s="661"/>
      <c r="BU41" s="662"/>
      <c r="BV41" s="645" t="s">
        <v>138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227</v>
      </c>
      <c r="CS41" s="670"/>
      <c r="CT41" s="670"/>
      <c r="CU41" s="670"/>
      <c r="CV41" s="670"/>
      <c r="CW41" s="670"/>
      <c r="CX41" s="670"/>
      <c r="CY41" s="671"/>
      <c r="CZ41" s="650" t="s">
        <v>227</v>
      </c>
      <c r="DA41" s="682"/>
      <c r="DB41" s="682"/>
      <c r="DC41" s="684"/>
      <c r="DD41" s="654" t="s">
        <v>138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6422493</v>
      </c>
      <c r="S42" s="731"/>
      <c r="T42" s="731"/>
      <c r="U42" s="731"/>
      <c r="V42" s="731"/>
      <c r="W42" s="731"/>
      <c r="X42" s="731"/>
      <c r="Y42" s="739"/>
      <c r="Z42" s="740">
        <v>100</v>
      </c>
      <c r="AA42" s="740"/>
      <c r="AB42" s="740"/>
      <c r="AC42" s="740"/>
      <c r="AD42" s="741">
        <v>3147782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330424</v>
      </c>
      <c r="BA42" s="731"/>
      <c r="BB42" s="731"/>
      <c r="BC42" s="731"/>
      <c r="BD42" s="716"/>
      <c r="BE42" s="716"/>
      <c r="BF42" s="718"/>
      <c r="BG42" s="728"/>
      <c r="BH42" s="729"/>
      <c r="BI42" s="729"/>
      <c r="BJ42" s="729"/>
      <c r="BK42" s="729"/>
      <c r="BL42" s="237"/>
      <c r="BM42" s="673" t="s">
        <v>353</v>
      </c>
      <c r="BN42" s="673"/>
      <c r="BO42" s="673"/>
      <c r="BP42" s="673"/>
      <c r="BQ42" s="673"/>
      <c r="BR42" s="673"/>
      <c r="BS42" s="673"/>
      <c r="BT42" s="673"/>
      <c r="BU42" s="674"/>
      <c r="BV42" s="730">
        <v>344</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828095</v>
      </c>
      <c r="CS42" s="646"/>
      <c r="CT42" s="646"/>
      <c r="CU42" s="646"/>
      <c r="CV42" s="646"/>
      <c r="CW42" s="646"/>
      <c r="CX42" s="646"/>
      <c r="CY42" s="647"/>
      <c r="CZ42" s="650">
        <v>13</v>
      </c>
      <c r="DA42" s="651"/>
      <c r="DB42" s="651"/>
      <c r="DC42" s="663"/>
      <c r="DD42" s="654">
        <v>61317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21837</v>
      </c>
      <c r="CS43" s="670"/>
      <c r="CT43" s="670"/>
      <c r="CU43" s="670"/>
      <c r="CV43" s="670"/>
      <c r="CW43" s="670"/>
      <c r="CX43" s="670"/>
      <c r="CY43" s="671"/>
      <c r="CZ43" s="650">
        <v>0.3</v>
      </c>
      <c r="DA43" s="682"/>
      <c r="DB43" s="682"/>
      <c r="DC43" s="684"/>
      <c r="DD43" s="654">
        <v>21837</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815902</v>
      </c>
      <c r="CS44" s="646"/>
      <c r="CT44" s="646"/>
      <c r="CU44" s="646"/>
      <c r="CV44" s="646"/>
      <c r="CW44" s="646"/>
      <c r="CX44" s="646"/>
      <c r="CY44" s="647"/>
      <c r="CZ44" s="650">
        <v>12.8</v>
      </c>
      <c r="DA44" s="651"/>
      <c r="DB44" s="651"/>
      <c r="DC44" s="663"/>
      <c r="DD44" s="654">
        <v>50424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200635</v>
      </c>
      <c r="CS45" s="670"/>
      <c r="CT45" s="670"/>
      <c r="CU45" s="670"/>
      <c r="CV45" s="670"/>
      <c r="CW45" s="670"/>
      <c r="CX45" s="670"/>
      <c r="CY45" s="671"/>
      <c r="CZ45" s="650">
        <v>3.1</v>
      </c>
      <c r="DA45" s="682"/>
      <c r="DB45" s="682"/>
      <c r="DC45" s="684"/>
      <c r="DD45" s="654">
        <v>16202</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578604</v>
      </c>
      <c r="CS46" s="646"/>
      <c r="CT46" s="646"/>
      <c r="CU46" s="646"/>
      <c r="CV46" s="646"/>
      <c r="CW46" s="646"/>
      <c r="CX46" s="646"/>
      <c r="CY46" s="647"/>
      <c r="CZ46" s="650">
        <v>9.1</v>
      </c>
      <c r="DA46" s="651"/>
      <c r="DB46" s="651"/>
      <c r="DC46" s="663"/>
      <c r="DD46" s="654">
        <v>32051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12193</v>
      </c>
      <c r="CS47" s="670"/>
      <c r="CT47" s="670"/>
      <c r="CU47" s="670"/>
      <c r="CV47" s="670"/>
      <c r="CW47" s="670"/>
      <c r="CX47" s="670"/>
      <c r="CY47" s="671"/>
      <c r="CZ47" s="650">
        <v>0.2</v>
      </c>
      <c r="DA47" s="682"/>
      <c r="DB47" s="682"/>
      <c r="DC47" s="684"/>
      <c r="DD47" s="654">
        <v>10893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138</v>
      </c>
      <c r="CS48" s="646"/>
      <c r="CT48" s="646"/>
      <c r="CU48" s="646"/>
      <c r="CV48" s="646"/>
      <c r="CW48" s="646"/>
      <c r="CX48" s="646"/>
      <c r="CY48" s="647"/>
      <c r="CZ48" s="650" t="s">
        <v>227</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6377547</v>
      </c>
      <c r="CS49" s="716"/>
      <c r="CT49" s="716"/>
      <c r="CU49" s="716"/>
      <c r="CV49" s="716"/>
      <c r="CW49" s="716"/>
      <c r="CX49" s="716"/>
      <c r="CY49" s="747"/>
      <c r="CZ49" s="742">
        <v>100</v>
      </c>
      <c r="DA49" s="748"/>
      <c r="DB49" s="748"/>
      <c r="DC49" s="749"/>
      <c r="DD49" s="750">
        <v>3578907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Dc8sxs6HXGhJloShj3yEv/hd7/8fbfD4/DdVDU9mHMCICyrGfNzivdsYFZ+/aHT2IHDIzuJGZj9Kho53cchLA==" saltValue="KB7vVn+vnxdYPs0gwlW7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9" zoomScale="70" zoomScaleNormal="25" zoomScaleSheetLayoutView="70" workbookViewId="0">
      <selection activeCell="AK70" sqref="AK70:AO7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6423</v>
      </c>
      <c r="R7" s="781"/>
      <c r="S7" s="781"/>
      <c r="T7" s="781"/>
      <c r="U7" s="781"/>
      <c r="V7" s="781">
        <v>6378</v>
      </c>
      <c r="W7" s="781"/>
      <c r="X7" s="781"/>
      <c r="Y7" s="781"/>
      <c r="Z7" s="781"/>
      <c r="AA7" s="781">
        <v>45</v>
      </c>
      <c r="AB7" s="781"/>
      <c r="AC7" s="781"/>
      <c r="AD7" s="781"/>
      <c r="AE7" s="782"/>
      <c r="AF7" s="783">
        <v>45</v>
      </c>
      <c r="AG7" s="784"/>
      <c r="AH7" s="784"/>
      <c r="AI7" s="784"/>
      <c r="AJ7" s="785"/>
      <c r="AK7" s="820">
        <v>506</v>
      </c>
      <c r="AL7" s="821"/>
      <c r="AM7" s="821"/>
      <c r="AN7" s="821"/>
      <c r="AO7" s="821"/>
      <c r="AP7" s="821">
        <v>9372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6423</v>
      </c>
      <c r="R23" s="840"/>
      <c r="S23" s="840"/>
      <c r="T23" s="840"/>
      <c r="U23" s="840"/>
      <c r="V23" s="840">
        <v>6378</v>
      </c>
      <c r="W23" s="840"/>
      <c r="X23" s="840"/>
      <c r="Y23" s="840"/>
      <c r="Z23" s="840"/>
      <c r="AA23" s="840">
        <v>45</v>
      </c>
      <c r="AB23" s="840"/>
      <c r="AC23" s="840"/>
      <c r="AD23" s="840"/>
      <c r="AE23" s="841"/>
      <c r="AF23" s="842">
        <v>45</v>
      </c>
      <c r="AG23" s="840"/>
      <c r="AH23" s="840"/>
      <c r="AI23" s="840"/>
      <c r="AJ23" s="843"/>
      <c r="AK23" s="844"/>
      <c r="AL23" s="845"/>
      <c r="AM23" s="845"/>
      <c r="AN23" s="845"/>
      <c r="AO23" s="845"/>
      <c r="AP23" s="840">
        <v>9372</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902</v>
      </c>
      <c r="R28" s="869"/>
      <c r="S28" s="869"/>
      <c r="T28" s="869"/>
      <c r="U28" s="869"/>
      <c r="V28" s="869">
        <v>889</v>
      </c>
      <c r="W28" s="869"/>
      <c r="X28" s="869"/>
      <c r="Y28" s="869"/>
      <c r="Z28" s="869"/>
      <c r="AA28" s="869">
        <v>13</v>
      </c>
      <c r="AB28" s="869"/>
      <c r="AC28" s="869"/>
      <c r="AD28" s="869"/>
      <c r="AE28" s="870"/>
      <c r="AF28" s="871">
        <v>13</v>
      </c>
      <c r="AG28" s="869"/>
      <c r="AH28" s="869"/>
      <c r="AI28" s="869"/>
      <c r="AJ28" s="872"/>
      <c r="AK28" s="873">
        <v>79</v>
      </c>
      <c r="AL28" s="864"/>
      <c r="AM28" s="864"/>
      <c r="AN28" s="864"/>
      <c r="AO28" s="864"/>
      <c r="AP28" s="864" t="s">
        <v>591</v>
      </c>
      <c r="AQ28" s="864"/>
      <c r="AR28" s="864"/>
      <c r="AS28" s="864"/>
      <c r="AT28" s="864"/>
      <c r="AU28" s="864" t="s">
        <v>591</v>
      </c>
      <c r="AV28" s="864"/>
      <c r="AW28" s="864"/>
      <c r="AX28" s="864"/>
      <c r="AY28" s="864"/>
      <c r="AZ28" s="865" t="s">
        <v>582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105</v>
      </c>
      <c r="R29" s="805"/>
      <c r="S29" s="805"/>
      <c r="T29" s="805"/>
      <c r="U29" s="805"/>
      <c r="V29" s="805">
        <v>105</v>
      </c>
      <c r="W29" s="805"/>
      <c r="X29" s="805"/>
      <c r="Y29" s="805"/>
      <c r="Z29" s="805"/>
      <c r="AA29" s="805">
        <v>0</v>
      </c>
      <c r="AB29" s="805"/>
      <c r="AC29" s="805"/>
      <c r="AD29" s="805"/>
      <c r="AE29" s="806"/>
      <c r="AF29" s="807">
        <v>0</v>
      </c>
      <c r="AG29" s="808"/>
      <c r="AH29" s="808"/>
      <c r="AI29" s="808"/>
      <c r="AJ29" s="809"/>
      <c r="AK29" s="876">
        <v>29</v>
      </c>
      <c r="AL29" s="877"/>
      <c r="AM29" s="877"/>
      <c r="AN29" s="877"/>
      <c r="AO29" s="877"/>
      <c r="AP29" s="877" t="s">
        <v>592</v>
      </c>
      <c r="AQ29" s="877"/>
      <c r="AR29" s="877"/>
      <c r="AS29" s="877"/>
      <c r="AT29" s="877"/>
      <c r="AU29" s="877" t="s">
        <v>591</v>
      </c>
      <c r="AV29" s="877"/>
      <c r="AW29" s="877"/>
      <c r="AX29" s="877"/>
      <c r="AY29" s="877"/>
      <c r="AZ29" s="878" t="s">
        <v>583</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230</v>
      </c>
      <c r="R30" s="805"/>
      <c r="S30" s="805"/>
      <c r="T30" s="805"/>
      <c r="U30" s="805"/>
      <c r="V30" s="805">
        <v>230</v>
      </c>
      <c r="W30" s="805"/>
      <c r="X30" s="805"/>
      <c r="Y30" s="805"/>
      <c r="Z30" s="805"/>
      <c r="AA30" s="805">
        <v>0</v>
      </c>
      <c r="AB30" s="805"/>
      <c r="AC30" s="805"/>
      <c r="AD30" s="805"/>
      <c r="AE30" s="806"/>
      <c r="AF30" s="807">
        <v>0</v>
      </c>
      <c r="AG30" s="808"/>
      <c r="AH30" s="808"/>
      <c r="AI30" s="808"/>
      <c r="AJ30" s="809"/>
      <c r="AK30" s="876">
        <v>38</v>
      </c>
      <c r="AL30" s="877"/>
      <c r="AM30" s="877"/>
      <c r="AN30" s="877"/>
      <c r="AO30" s="877"/>
      <c r="AP30" s="877" t="s">
        <v>591</v>
      </c>
      <c r="AQ30" s="877"/>
      <c r="AR30" s="877"/>
      <c r="AS30" s="877"/>
      <c r="AT30" s="877"/>
      <c r="AU30" s="877" t="s">
        <v>592</v>
      </c>
      <c r="AV30" s="877"/>
      <c r="AW30" s="877"/>
      <c r="AX30" s="877"/>
      <c r="AY30" s="877"/>
      <c r="AZ30" s="878" t="s">
        <v>582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1076</v>
      </c>
      <c r="R31" s="805"/>
      <c r="S31" s="805"/>
      <c r="T31" s="805"/>
      <c r="U31" s="805"/>
      <c r="V31" s="805">
        <v>1071</v>
      </c>
      <c r="W31" s="805"/>
      <c r="X31" s="805"/>
      <c r="Y31" s="805"/>
      <c r="Z31" s="805"/>
      <c r="AA31" s="805">
        <v>5</v>
      </c>
      <c r="AB31" s="805"/>
      <c r="AC31" s="805"/>
      <c r="AD31" s="805"/>
      <c r="AE31" s="806"/>
      <c r="AF31" s="807">
        <v>5</v>
      </c>
      <c r="AG31" s="808"/>
      <c r="AH31" s="808"/>
      <c r="AI31" s="808"/>
      <c r="AJ31" s="809"/>
      <c r="AK31" s="876">
        <v>180</v>
      </c>
      <c r="AL31" s="877"/>
      <c r="AM31" s="877"/>
      <c r="AN31" s="877"/>
      <c r="AO31" s="877"/>
      <c r="AP31" s="877" t="s">
        <v>591</v>
      </c>
      <c r="AQ31" s="877"/>
      <c r="AR31" s="877"/>
      <c r="AS31" s="877"/>
      <c r="AT31" s="877"/>
      <c r="AU31" s="877" t="s">
        <v>592</v>
      </c>
      <c r="AV31" s="877"/>
      <c r="AW31" s="877"/>
      <c r="AX31" s="877"/>
      <c r="AY31" s="877"/>
      <c r="AZ31" s="878" t="s">
        <v>583</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596</v>
      </c>
      <c r="R32" s="805"/>
      <c r="S32" s="805"/>
      <c r="T32" s="805"/>
      <c r="U32" s="805"/>
      <c r="V32" s="805">
        <v>2</v>
      </c>
      <c r="W32" s="805"/>
      <c r="X32" s="805"/>
      <c r="Y32" s="805"/>
      <c r="Z32" s="805"/>
      <c r="AA32" s="805">
        <v>594</v>
      </c>
      <c r="AB32" s="805"/>
      <c r="AC32" s="805"/>
      <c r="AD32" s="805"/>
      <c r="AE32" s="806"/>
      <c r="AF32" s="807">
        <v>594</v>
      </c>
      <c r="AG32" s="808"/>
      <c r="AH32" s="808"/>
      <c r="AI32" s="808"/>
      <c r="AJ32" s="809"/>
      <c r="AK32" s="876">
        <v>0</v>
      </c>
      <c r="AL32" s="877"/>
      <c r="AM32" s="877"/>
      <c r="AN32" s="877"/>
      <c r="AO32" s="877"/>
      <c r="AP32" s="877">
        <v>655</v>
      </c>
      <c r="AQ32" s="877"/>
      <c r="AR32" s="877"/>
      <c r="AS32" s="877"/>
      <c r="AT32" s="877"/>
      <c r="AU32" s="877" t="s">
        <v>591</v>
      </c>
      <c r="AV32" s="877"/>
      <c r="AW32" s="877"/>
      <c r="AX32" s="877"/>
      <c r="AY32" s="877"/>
      <c r="AZ32" s="878" t="s">
        <v>584</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120</v>
      </c>
      <c r="R33" s="805"/>
      <c r="S33" s="805"/>
      <c r="T33" s="805"/>
      <c r="U33" s="805"/>
      <c r="V33" s="805">
        <v>120</v>
      </c>
      <c r="W33" s="805"/>
      <c r="X33" s="805"/>
      <c r="Y33" s="805"/>
      <c r="Z33" s="805"/>
      <c r="AA33" s="805">
        <v>0</v>
      </c>
      <c r="AB33" s="805"/>
      <c r="AC33" s="805"/>
      <c r="AD33" s="805"/>
      <c r="AE33" s="806"/>
      <c r="AF33" s="807">
        <v>0</v>
      </c>
      <c r="AG33" s="808"/>
      <c r="AH33" s="808"/>
      <c r="AI33" s="808"/>
      <c r="AJ33" s="809"/>
      <c r="AK33" s="876">
        <v>50</v>
      </c>
      <c r="AL33" s="877"/>
      <c r="AM33" s="877"/>
      <c r="AN33" s="877"/>
      <c r="AO33" s="877"/>
      <c r="AP33" s="877">
        <v>188</v>
      </c>
      <c r="AQ33" s="877"/>
      <c r="AR33" s="877"/>
      <c r="AS33" s="877"/>
      <c r="AT33" s="877"/>
      <c r="AU33" s="877">
        <v>32</v>
      </c>
      <c r="AV33" s="877"/>
      <c r="AW33" s="877"/>
      <c r="AX33" s="877"/>
      <c r="AY33" s="877"/>
      <c r="AZ33" s="878" t="s">
        <v>582</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612</v>
      </c>
      <c r="AG63" s="888"/>
      <c r="AH63" s="888"/>
      <c r="AI63" s="888"/>
      <c r="AJ63" s="889"/>
      <c r="AK63" s="890"/>
      <c r="AL63" s="885"/>
      <c r="AM63" s="885"/>
      <c r="AN63" s="885"/>
      <c r="AO63" s="885"/>
      <c r="AP63" s="888">
        <v>843</v>
      </c>
      <c r="AQ63" s="888"/>
      <c r="AR63" s="888"/>
      <c r="AS63" s="888"/>
      <c r="AT63" s="888"/>
      <c r="AU63" s="888">
        <v>32</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396</v>
      </c>
      <c r="AB66" s="764"/>
      <c r="AC66" s="764"/>
      <c r="AD66" s="764"/>
      <c r="AE66" s="765"/>
      <c r="AF66" s="898" t="s">
        <v>417</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616</v>
      </c>
      <c r="R68" s="912"/>
      <c r="S68" s="912"/>
      <c r="T68" s="912"/>
      <c r="U68" s="912"/>
      <c r="V68" s="912">
        <v>602</v>
      </c>
      <c r="W68" s="912"/>
      <c r="X68" s="912"/>
      <c r="Y68" s="912"/>
      <c r="Z68" s="912"/>
      <c r="AA68" s="912">
        <v>14</v>
      </c>
      <c r="AB68" s="912"/>
      <c r="AC68" s="912"/>
      <c r="AD68" s="912"/>
      <c r="AE68" s="912"/>
      <c r="AF68" s="912">
        <v>14</v>
      </c>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105</v>
      </c>
      <c r="R69" s="877"/>
      <c r="S69" s="877"/>
      <c r="T69" s="877"/>
      <c r="U69" s="877"/>
      <c r="V69" s="877">
        <v>100</v>
      </c>
      <c r="W69" s="877"/>
      <c r="X69" s="877"/>
      <c r="Y69" s="877"/>
      <c r="Z69" s="877"/>
      <c r="AA69" s="877">
        <v>5</v>
      </c>
      <c r="AB69" s="877"/>
      <c r="AC69" s="877"/>
      <c r="AD69" s="877"/>
      <c r="AE69" s="877"/>
      <c r="AF69" s="877">
        <v>5</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1346</v>
      </c>
      <c r="R70" s="877"/>
      <c r="S70" s="877"/>
      <c r="T70" s="877"/>
      <c r="U70" s="877"/>
      <c r="V70" s="877">
        <v>1315</v>
      </c>
      <c r="W70" s="877"/>
      <c r="X70" s="877"/>
      <c r="Y70" s="877"/>
      <c r="Z70" s="877"/>
      <c r="AA70" s="877">
        <v>31</v>
      </c>
      <c r="AB70" s="877"/>
      <c r="AC70" s="877"/>
      <c r="AD70" s="877"/>
      <c r="AE70" s="877"/>
      <c r="AF70" s="877">
        <v>28</v>
      </c>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18</v>
      </c>
      <c r="R71" s="877"/>
      <c r="S71" s="877"/>
      <c r="T71" s="877"/>
      <c r="U71" s="877"/>
      <c r="V71" s="877">
        <v>15</v>
      </c>
      <c r="W71" s="877"/>
      <c r="X71" s="877"/>
      <c r="Y71" s="877"/>
      <c r="Z71" s="877"/>
      <c r="AA71" s="877">
        <v>3</v>
      </c>
      <c r="AB71" s="877"/>
      <c r="AC71" s="877"/>
      <c r="AD71" s="877"/>
      <c r="AE71" s="877"/>
      <c r="AF71" s="877">
        <v>3</v>
      </c>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30</v>
      </c>
      <c r="R72" s="877"/>
      <c r="S72" s="877"/>
      <c r="T72" s="877"/>
      <c r="U72" s="877"/>
      <c r="V72" s="877">
        <v>30</v>
      </c>
      <c r="W72" s="877"/>
      <c r="X72" s="877"/>
      <c r="Y72" s="877"/>
      <c r="Z72" s="877"/>
      <c r="AA72" s="877">
        <v>0</v>
      </c>
      <c r="AB72" s="877"/>
      <c r="AC72" s="877"/>
      <c r="AD72" s="877"/>
      <c r="AE72" s="877"/>
      <c r="AF72" s="877">
        <v>0</v>
      </c>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307</v>
      </c>
      <c r="AG109" s="941"/>
      <c r="AH109" s="941"/>
      <c r="AI109" s="941"/>
      <c r="AJ109" s="942"/>
      <c r="AK109" s="940" t="s">
        <v>306</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307</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307</v>
      </c>
      <c r="DM109" s="941"/>
      <c r="DN109" s="941"/>
      <c r="DO109" s="941"/>
      <c r="DP109" s="942"/>
      <c r="DQ109" s="940" t="s">
        <v>306</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631061</v>
      </c>
      <c r="AB110" s="948"/>
      <c r="AC110" s="948"/>
      <c r="AD110" s="948"/>
      <c r="AE110" s="949"/>
      <c r="AF110" s="950">
        <v>809097</v>
      </c>
      <c r="AG110" s="948"/>
      <c r="AH110" s="948"/>
      <c r="AI110" s="948"/>
      <c r="AJ110" s="949"/>
      <c r="AK110" s="950">
        <v>843288</v>
      </c>
      <c r="AL110" s="948"/>
      <c r="AM110" s="948"/>
      <c r="AN110" s="948"/>
      <c r="AO110" s="949"/>
      <c r="AP110" s="951">
        <v>31.6</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8826332</v>
      </c>
      <c r="BR110" s="983"/>
      <c r="BS110" s="983"/>
      <c r="BT110" s="983"/>
      <c r="BU110" s="983"/>
      <c r="BV110" s="983">
        <v>9096385</v>
      </c>
      <c r="BW110" s="983"/>
      <c r="BX110" s="983"/>
      <c r="BY110" s="983"/>
      <c r="BZ110" s="983"/>
      <c r="CA110" s="983">
        <v>9371635</v>
      </c>
      <c r="CB110" s="983"/>
      <c r="CC110" s="983"/>
      <c r="CD110" s="983"/>
      <c r="CE110" s="983"/>
      <c r="CF110" s="997">
        <v>351.4</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391</v>
      </c>
      <c r="DH110" s="983"/>
      <c r="DI110" s="983"/>
      <c r="DJ110" s="983"/>
      <c r="DK110" s="983"/>
      <c r="DL110" s="983" t="s">
        <v>138</v>
      </c>
      <c r="DM110" s="983"/>
      <c r="DN110" s="983"/>
      <c r="DO110" s="983"/>
      <c r="DP110" s="983"/>
      <c r="DQ110" s="983" t="s">
        <v>138</v>
      </c>
      <c r="DR110" s="983"/>
      <c r="DS110" s="983"/>
      <c r="DT110" s="983"/>
      <c r="DU110" s="983"/>
      <c r="DV110" s="984" t="s">
        <v>391</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439</v>
      </c>
      <c r="AG111" s="990"/>
      <c r="AH111" s="990"/>
      <c r="AI111" s="990"/>
      <c r="AJ111" s="991"/>
      <c r="AK111" s="992" t="s">
        <v>439</v>
      </c>
      <c r="AL111" s="990"/>
      <c r="AM111" s="990"/>
      <c r="AN111" s="990"/>
      <c r="AO111" s="991"/>
      <c r="AP111" s="993" t="s">
        <v>391</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391</v>
      </c>
      <c r="BR111" s="976"/>
      <c r="BS111" s="976"/>
      <c r="BT111" s="976"/>
      <c r="BU111" s="976"/>
      <c r="BV111" s="976" t="s">
        <v>441</v>
      </c>
      <c r="BW111" s="976"/>
      <c r="BX111" s="976"/>
      <c r="BY111" s="976"/>
      <c r="BZ111" s="976"/>
      <c r="CA111" s="976" t="s">
        <v>391</v>
      </c>
      <c r="CB111" s="976"/>
      <c r="CC111" s="976"/>
      <c r="CD111" s="976"/>
      <c r="CE111" s="976"/>
      <c r="CF111" s="970" t="s">
        <v>441</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443</v>
      </c>
      <c r="DH111" s="976"/>
      <c r="DI111" s="976"/>
      <c r="DJ111" s="976"/>
      <c r="DK111" s="976"/>
      <c r="DL111" s="976" t="s">
        <v>391</v>
      </c>
      <c r="DM111" s="976"/>
      <c r="DN111" s="976"/>
      <c r="DO111" s="976"/>
      <c r="DP111" s="976"/>
      <c r="DQ111" s="976" t="s">
        <v>391</v>
      </c>
      <c r="DR111" s="976"/>
      <c r="DS111" s="976"/>
      <c r="DT111" s="976"/>
      <c r="DU111" s="976"/>
      <c r="DV111" s="977" t="s">
        <v>391</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391</v>
      </c>
      <c r="AB112" s="1015"/>
      <c r="AC112" s="1015"/>
      <c r="AD112" s="1015"/>
      <c r="AE112" s="1016"/>
      <c r="AF112" s="1017" t="s">
        <v>391</v>
      </c>
      <c r="AG112" s="1015"/>
      <c r="AH112" s="1015"/>
      <c r="AI112" s="1015"/>
      <c r="AJ112" s="1016"/>
      <c r="AK112" s="1017" t="s">
        <v>391</v>
      </c>
      <c r="AL112" s="1015"/>
      <c r="AM112" s="1015"/>
      <c r="AN112" s="1015"/>
      <c r="AO112" s="1016"/>
      <c r="AP112" s="1018" t="s">
        <v>138</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183877</v>
      </c>
      <c r="BR112" s="976"/>
      <c r="BS112" s="976"/>
      <c r="BT112" s="976"/>
      <c r="BU112" s="976"/>
      <c r="BV112" s="976">
        <v>144906</v>
      </c>
      <c r="BW112" s="976"/>
      <c r="BX112" s="976"/>
      <c r="BY112" s="976"/>
      <c r="BZ112" s="976"/>
      <c r="CA112" s="976">
        <v>131028</v>
      </c>
      <c r="CB112" s="976"/>
      <c r="CC112" s="976"/>
      <c r="CD112" s="976"/>
      <c r="CE112" s="976"/>
      <c r="CF112" s="970">
        <v>4.9000000000000004</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391</v>
      </c>
      <c r="DH112" s="976"/>
      <c r="DI112" s="976"/>
      <c r="DJ112" s="976"/>
      <c r="DK112" s="976"/>
      <c r="DL112" s="976" t="s">
        <v>391</v>
      </c>
      <c r="DM112" s="976"/>
      <c r="DN112" s="976"/>
      <c r="DO112" s="976"/>
      <c r="DP112" s="976"/>
      <c r="DQ112" s="976" t="s">
        <v>391</v>
      </c>
      <c r="DR112" s="976"/>
      <c r="DS112" s="976"/>
      <c r="DT112" s="976"/>
      <c r="DU112" s="976"/>
      <c r="DV112" s="977" t="s">
        <v>391</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36788</v>
      </c>
      <c r="AB113" s="990"/>
      <c r="AC113" s="990"/>
      <c r="AD113" s="990"/>
      <c r="AE113" s="991"/>
      <c r="AF113" s="992">
        <v>35385</v>
      </c>
      <c r="AG113" s="990"/>
      <c r="AH113" s="990"/>
      <c r="AI113" s="990"/>
      <c r="AJ113" s="991"/>
      <c r="AK113" s="992">
        <v>31925</v>
      </c>
      <c r="AL113" s="990"/>
      <c r="AM113" s="990"/>
      <c r="AN113" s="990"/>
      <c r="AO113" s="991"/>
      <c r="AP113" s="993">
        <v>1.2</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2284</v>
      </c>
      <c r="BR113" s="976"/>
      <c r="BS113" s="976"/>
      <c r="BT113" s="976"/>
      <c r="BU113" s="976"/>
      <c r="BV113" s="976">
        <v>2246</v>
      </c>
      <c r="BW113" s="976"/>
      <c r="BX113" s="976"/>
      <c r="BY113" s="976"/>
      <c r="BZ113" s="976"/>
      <c r="CA113" s="976">
        <v>2207</v>
      </c>
      <c r="CB113" s="976"/>
      <c r="CC113" s="976"/>
      <c r="CD113" s="976"/>
      <c r="CE113" s="976"/>
      <c r="CF113" s="970">
        <v>0.1</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391</v>
      </c>
      <c r="DH113" s="1015"/>
      <c r="DI113" s="1015"/>
      <c r="DJ113" s="1015"/>
      <c r="DK113" s="1016"/>
      <c r="DL113" s="1017" t="s">
        <v>391</v>
      </c>
      <c r="DM113" s="1015"/>
      <c r="DN113" s="1015"/>
      <c r="DO113" s="1015"/>
      <c r="DP113" s="1016"/>
      <c r="DQ113" s="1017" t="s">
        <v>138</v>
      </c>
      <c r="DR113" s="1015"/>
      <c r="DS113" s="1015"/>
      <c r="DT113" s="1015"/>
      <c r="DU113" s="1016"/>
      <c r="DV113" s="1018" t="s">
        <v>391</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2285</v>
      </c>
      <c r="AB114" s="1015"/>
      <c r="AC114" s="1015"/>
      <c r="AD114" s="1015"/>
      <c r="AE114" s="1016"/>
      <c r="AF114" s="1017">
        <v>2246</v>
      </c>
      <c r="AG114" s="1015"/>
      <c r="AH114" s="1015"/>
      <c r="AI114" s="1015"/>
      <c r="AJ114" s="1016"/>
      <c r="AK114" s="1017">
        <v>2207</v>
      </c>
      <c r="AL114" s="1015"/>
      <c r="AM114" s="1015"/>
      <c r="AN114" s="1015"/>
      <c r="AO114" s="1016"/>
      <c r="AP114" s="1018">
        <v>0.1</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803938</v>
      </c>
      <c r="BR114" s="976"/>
      <c r="BS114" s="976"/>
      <c r="BT114" s="976"/>
      <c r="BU114" s="976"/>
      <c r="BV114" s="976">
        <v>789904</v>
      </c>
      <c r="BW114" s="976"/>
      <c r="BX114" s="976"/>
      <c r="BY114" s="976"/>
      <c r="BZ114" s="976"/>
      <c r="CA114" s="976">
        <v>789037</v>
      </c>
      <c r="CB114" s="976"/>
      <c r="CC114" s="976"/>
      <c r="CD114" s="976"/>
      <c r="CE114" s="976"/>
      <c r="CF114" s="970">
        <v>29.6</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391</v>
      </c>
      <c r="DH114" s="1015"/>
      <c r="DI114" s="1015"/>
      <c r="DJ114" s="1015"/>
      <c r="DK114" s="1016"/>
      <c r="DL114" s="1017" t="s">
        <v>391</v>
      </c>
      <c r="DM114" s="1015"/>
      <c r="DN114" s="1015"/>
      <c r="DO114" s="1015"/>
      <c r="DP114" s="1016"/>
      <c r="DQ114" s="1017" t="s">
        <v>454</v>
      </c>
      <c r="DR114" s="1015"/>
      <c r="DS114" s="1015"/>
      <c r="DT114" s="1015"/>
      <c r="DU114" s="1016"/>
      <c r="DV114" s="1018" t="s">
        <v>391</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454</v>
      </c>
      <c r="AB115" s="990"/>
      <c r="AC115" s="990"/>
      <c r="AD115" s="990"/>
      <c r="AE115" s="991"/>
      <c r="AF115" s="992" t="s">
        <v>391</v>
      </c>
      <c r="AG115" s="990"/>
      <c r="AH115" s="990"/>
      <c r="AI115" s="990"/>
      <c r="AJ115" s="991"/>
      <c r="AK115" s="992" t="s">
        <v>391</v>
      </c>
      <c r="AL115" s="990"/>
      <c r="AM115" s="990"/>
      <c r="AN115" s="990"/>
      <c r="AO115" s="991"/>
      <c r="AP115" s="993" t="s">
        <v>391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391</v>
      </c>
      <c r="BR115" s="976"/>
      <c r="BS115" s="976"/>
      <c r="BT115" s="976"/>
      <c r="BU115" s="976"/>
      <c r="BV115" s="976" t="s">
        <v>138</v>
      </c>
      <c r="BW115" s="976"/>
      <c r="BX115" s="976"/>
      <c r="BY115" s="976"/>
      <c r="BZ115" s="976"/>
      <c r="CA115" s="976" t="s">
        <v>439</v>
      </c>
      <c r="CB115" s="976"/>
      <c r="CC115" s="976"/>
      <c r="CD115" s="976"/>
      <c r="CE115" s="976"/>
      <c r="CF115" s="970" t="s">
        <v>138</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391</v>
      </c>
      <c r="DH115" s="1015"/>
      <c r="DI115" s="1015"/>
      <c r="DJ115" s="1015"/>
      <c r="DK115" s="1016"/>
      <c r="DL115" s="1017" t="s">
        <v>391</v>
      </c>
      <c r="DM115" s="1015"/>
      <c r="DN115" s="1015"/>
      <c r="DO115" s="1015"/>
      <c r="DP115" s="1016"/>
      <c r="DQ115" s="1017" t="s">
        <v>391</v>
      </c>
      <c r="DR115" s="1015"/>
      <c r="DS115" s="1015"/>
      <c r="DT115" s="1015"/>
      <c r="DU115" s="1016"/>
      <c r="DV115" s="1018" t="s">
        <v>438</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361</v>
      </c>
      <c r="AB116" s="1015"/>
      <c r="AC116" s="1015"/>
      <c r="AD116" s="1015"/>
      <c r="AE116" s="1016"/>
      <c r="AF116" s="1017">
        <v>444</v>
      </c>
      <c r="AG116" s="1015"/>
      <c r="AH116" s="1015"/>
      <c r="AI116" s="1015"/>
      <c r="AJ116" s="1016"/>
      <c r="AK116" s="1017">
        <v>363</v>
      </c>
      <c r="AL116" s="1015"/>
      <c r="AM116" s="1015"/>
      <c r="AN116" s="1015"/>
      <c r="AO116" s="1016"/>
      <c r="AP116" s="1018">
        <v>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391</v>
      </c>
      <c r="BW116" s="976"/>
      <c r="BX116" s="976"/>
      <c r="BY116" s="976"/>
      <c r="BZ116" s="976"/>
      <c r="CA116" s="976" t="s">
        <v>391</v>
      </c>
      <c r="CB116" s="976"/>
      <c r="CC116" s="976"/>
      <c r="CD116" s="976"/>
      <c r="CE116" s="976"/>
      <c r="CF116" s="970" t="s">
        <v>391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391</v>
      </c>
      <c r="DH116" s="1015"/>
      <c r="DI116" s="1015"/>
      <c r="DJ116" s="1015"/>
      <c r="DK116" s="1016"/>
      <c r="DL116" s="1017" t="s">
        <v>439</v>
      </c>
      <c r="DM116" s="1015"/>
      <c r="DN116" s="1015"/>
      <c r="DO116" s="1015"/>
      <c r="DP116" s="1016"/>
      <c r="DQ116" s="1017" t="s">
        <v>443</v>
      </c>
      <c r="DR116" s="1015"/>
      <c r="DS116" s="1015"/>
      <c r="DT116" s="1015"/>
      <c r="DU116" s="1016"/>
      <c r="DV116" s="1018" t="s">
        <v>391</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670495</v>
      </c>
      <c r="AB117" s="1033"/>
      <c r="AC117" s="1033"/>
      <c r="AD117" s="1033"/>
      <c r="AE117" s="1034"/>
      <c r="AF117" s="1035">
        <v>847172</v>
      </c>
      <c r="AG117" s="1033"/>
      <c r="AH117" s="1033"/>
      <c r="AI117" s="1033"/>
      <c r="AJ117" s="1034"/>
      <c r="AK117" s="1035">
        <v>877783</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391</v>
      </c>
      <c r="BR117" s="976"/>
      <c r="BS117" s="976"/>
      <c r="BT117" s="976"/>
      <c r="BU117" s="976"/>
      <c r="BV117" s="976" t="s">
        <v>391</v>
      </c>
      <c r="BW117" s="976"/>
      <c r="BX117" s="976"/>
      <c r="BY117" s="976"/>
      <c r="BZ117" s="976"/>
      <c r="CA117" s="976" t="s">
        <v>138</v>
      </c>
      <c r="CB117" s="976"/>
      <c r="CC117" s="976"/>
      <c r="CD117" s="976"/>
      <c r="CE117" s="976"/>
      <c r="CF117" s="970" t="s">
        <v>391</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138</v>
      </c>
      <c r="DM117" s="1015"/>
      <c r="DN117" s="1015"/>
      <c r="DO117" s="1015"/>
      <c r="DP117" s="1016"/>
      <c r="DQ117" s="1017" t="s">
        <v>391</v>
      </c>
      <c r="DR117" s="1015"/>
      <c r="DS117" s="1015"/>
      <c r="DT117" s="1015"/>
      <c r="DU117" s="1016"/>
      <c r="DV117" s="1018" t="s">
        <v>464</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307</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464</v>
      </c>
      <c r="BR118" s="1054"/>
      <c r="BS118" s="1054"/>
      <c r="BT118" s="1054"/>
      <c r="BU118" s="1054"/>
      <c r="BV118" s="1054" t="s">
        <v>138</v>
      </c>
      <c r="BW118" s="1054"/>
      <c r="BX118" s="1054"/>
      <c r="BY118" s="1054"/>
      <c r="BZ118" s="1054"/>
      <c r="CA118" s="1054" t="s">
        <v>443</v>
      </c>
      <c r="CB118" s="1054"/>
      <c r="CC118" s="1054"/>
      <c r="CD118" s="1054"/>
      <c r="CE118" s="1054"/>
      <c r="CF118" s="970" t="s">
        <v>439</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391</v>
      </c>
      <c r="DH118" s="1015"/>
      <c r="DI118" s="1015"/>
      <c r="DJ118" s="1015"/>
      <c r="DK118" s="1016"/>
      <c r="DL118" s="1017" t="s">
        <v>464</v>
      </c>
      <c r="DM118" s="1015"/>
      <c r="DN118" s="1015"/>
      <c r="DO118" s="1015"/>
      <c r="DP118" s="1016"/>
      <c r="DQ118" s="1017" t="s">
        <v>454</v>
      </c>
      <c r="DR118" s="1015"/>
      <c r="DS118" s="1015"/>
      <c r="DT118" s="1015"/>
      <c r="DU118" s="1016"/>
      <c r="DV118" s="1018" t="s">
        <v>138</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454</v>
      </c>
      <c r="AB119" s="948"/>
      <c r="AC119" s="948"/>
      <c r="AD119" s="948"/>
      <c r="AE119" s="949"/>
      <c r="AF119" s="950" t="s">
        <v>391</v>
      </c>
      <c r="AG119" s="948"/>
      <c r="AH119" s="948"/>
      <c r="AI119" s="948"/>
      <c r="AJ119" s="949"/>
      <c r="AK119" s="950" t="s">
        <v>391</v>
      </c>
      <c r="AL119" s="948"/>
      <c r="AM119" s="948"/>
      <c r="AN119" s="948"/>
      <c r="AO119" s="949"/>
      <c r="AP119" s="951" t="s">
        <v>391</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467</v>
      </c>
      <c r="BP119" s="1062"/>
      <c r="BQ119" s="1053">
        <v>9816431</v>
      </c>
      <c r="BR119" s="1054"/>
      <c r="BS119" s="1054"/>
      <c r="BT119" s="1054"/>
      <c r="BU119" s="1054"/>
      <c r="BV119" s="1054">
        <v>10033441</v>
      </c>
      <c r="BW119" s="1054"/>
      <c r="BX119" s="1054"/>
      <c r="BY119" s="1054"/>
      <c r="BZ119" s="1054"/>
      <c r="CA119" s="1054">
        <v>10293907</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391</v>
      </c>
      <c r="DH119" s="1040"/>
      <c r="DI119" s="1040"/>
      <c r="DJ119" s="1040"/>
      <c r="DK119" s="1041"/>
      <c r="DL119" s="1039" t="s">
        <v>138</v>
      </c>
      <c r="DM119" s="1040"/>
      <c r="DN119" s="1040"/>
      <c r="DO119" s="1040"/>
      <c r="DP119" s="1041"/>
      <c r="DQ119" s="1039" t="s">
        <v>439</v>
      </c>
      <c r="DR119" s="1040"/>
      <c r="DS119" s="1040"/>
      <c r="DT119" s="1040"/>
      <c r="DU119" s="1041"/>
      <c r="DV119" s="1042" t="s">
        <v>138</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438</v>
      </c>
      <c r="AB120" s="1015"/>
      <c r="AC120" s="1015"/>
      <c r="AD120" s="1015"/>
      <c r="AE120" s="1016"/>
      <c r="AF120" s="1017" t="s">
        <v>439</v>
      </c>
      <c r="AG120" s="1015"/>
      <c r="AH120" s="1015"/>
      <c r="AI120" s="1015"/>
      <c r="AJ120" s="1016"/>
      <c r="AK120" s="1017" t="s">
        <v>464</v>
      </c>
      <c r="AL120" s="1015"/>
      <c r="AM120" s="1015"/>
      <c r="AN120" s="1015"/>
      <c r="AO120" s="1016"/>
      <c r="AP120" s="1018" t="s">
        <v>464</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3052224</v>
      </c>
      <c r="BR120" s="983"/>
      <c r="BS120" s="983"/>
      <c r="BT120" s="983"/>
      <c r="BU120" s="983"/>
      <c r="BV120" s="983">
        <v>2918528</v>
      </c>
      <c r="BW120" s="983"/>
      <c r="BX120" s="983"/>
      <c r="BY120" s="983"/>
      <c r="BZ120" s="983"/>
      <c r="CA120" s="983">
        <v>3007606</v>
      </c>
      <c r="CB120" s="983"/>
      <c r="CC120" s="983"/>
      <c r="CD120" s="983"/>
      <c r="CE120" s="983"/>
      <c r="CF120" s="997">
        <v>112.8</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183877</v>
      </c>
      <c r="DH120" s="983"/>
      <c r="DI120" s="983"/>
      <c r="DJ120" s="983"/>
      <c r="DK120" s="983"/>
      <c r="DL120" s="983">
        <v>144906</v>
      </c>
      <c r="DM120" s="983"/>
      <c r="DN120" s="983"/>
      <c r="DO120" s="983"/>
      <c r="DP120" s="983"/>
      <c r="DQ120" s="983">
        <v>131028</v>
      </c>
      <c r="DR120" s="983"/>
      <c r="DS120" s="983"/>
      <c r="DT120" s="983"/>
      <c r="DU120" s="983"/>
      <c r="DV120" s="984">
        <v>4.9000000000000004</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439</v>
      </c>
      <c r="AB121" s="1015"/>
      <c r="AC121" s="1015"/>
      <c r="AD121" s="1015"/>
      <c r="AE121" s="1016"/>
      <c r="AF121" s="1017" t="s">
        <v>438</v>
      </c>
      <c r="AG121" s="1015"/>
      <c r="AH121" s="1015"/>
      <c r="AI121" s="1015"/>
      <c r="AJ121" s="1016"/>
      <c r="AK121" s="1017" t="s">
        <v>464</v>
      </c>
      <c r="AL121" s="1015"/>
      <c r="AM121" s="1015"/>
      <c r="AN121" s="1015"/>
      <c r="AO121" s="1016"/>
      <c r="AP121" s="1018" t="s">
        <v>391</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765836</v>
      </c>
      <c r="BR121" s="976"/>
      <c r="BS121" s="976"/>
      <c r="BT121" s="976"/>
      <c r="BU121" s="976"/>
      <c r="BV121" s="976">
        <v>721803</v>
      </c>
      <c r="BW121" s="976"/>
      <c r="BX121" s="976"/>
      <c r="BY121" s="976"/>
      <c r="BZ121" s="976"/>
      <c r="CA121" s="976">
        <v>666696</v>
      </c>
      <c r="CB121" s="976"/>
      <c r="CC121" s="976"/>
      <c r="CD121" s="976"/>
      <c r="CE121" s="976"/>
      <c r="CF121" s="970">
        <v>25</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t="s">
        <v>391</v>
      </c>
      <c r="DH121" s="976"/>
      <c r="DI121" s="976"/>
      <c r="DJ121" s="976"/>
      <c r="DK121" s="976"/>
      <c r="DL121" s="976" t="s">
        <v>391</v>
      </c>
      <c r="DM121" s="976"/>
      <c r="DN121" s="976"/>
      <c r="DO121" s="976"/>
      <c r="DP121" s="976"/>
      <c r="DQ121" s="976" t="s">
        <v>138</v>
      </c>
      <c r="DR121" s="976"/>
      <c r="DS121" s="976"/>
      <c r="DT121" s="976"/>
      <c r="DU121" s="976"/>
      <c r="DV121" s="977" t="s">
        <v>138</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391</v>
      </c>
      <c r="AB122" s="1015"/>
      <c r="AC122" s="1015"/>
      <c r="AD122" s="1015"/>
      <c r="AE122" s="1016"/>
      <c r="AF122" s="1017" t="s">
        <v>391</v>
      </c>
      <c r="AG122" s="1015"/>
      <c r="AH122" s="1015"/>
      <c r="AI122" s="1015"/>
      <c r="AJ122" s="1016"/>
      <c r="AK122" s="1017" t="s">
        <v>391</v>
      </c>
      <c r="AL122" s="1015"/>
      <c r="AM122" s="1015"/>
      <c r="AN122" s="1015"/>
      <c r="AO122" s="1016"/>
      <c r="AP122" s="1018" t="s">
        <v>138</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4990561</v>
      </c>
      <c r="BR122" s="1054"/>
      <c r="BS122" s="1054"/>
      <c r="BT122" s="1054"/>
      <c r="BU122" s="1054"/>
      <c r="BV122" s="1054">
        <v>5692762</v>
      </c>
      <c r="BW122" s="1054"/>
      <c r="BX122" s="1054"/>
      <c r="BY122" s="1054"/>
      <c r="BZ122" s="1054"/>
      <c r="CA122" s="1054">
        <v>5871268</v>
      </c>
      <c r="CB122" s="1054"/>
      <c r="CC122" s="1054"/>
      <c r="CD122" s="1054"/>
      <c r="CE122" s="1054"/>
      <c r="CF122" s="1074">
        <v>220.1</v>
      </c>
      <c r="CG122" s="1075"/>
      <c r="CH122" s="1075"/>
      <c r="CI122" s="1075"/>
      <c r="CJ122" s="1075"/>
      <c r="CK122" s="1066"/>
      <c r="CL122" s="1067"/>
      <c r="CM122" s="1067"/>
      <c r="CN122" s="1067"/>
      <c r="CO122" s="1068"/>
      <c r="CP122" s="1076" t="s">
        <v>476</v>
      </c>
      <c r="CQ122" s="1077"/>
      <c r="CR122" s="1077"/>
      <c r="CS122" s="1077"/>
      <c r="CT122" s="1077"/>
      <c r="CU122" s="1077"/>
      <c r="CV122" s="1077"/>
      <c r="CW122" s="1077"/>
      <c r="CX122" s="1077"/>
      <c r="CY122" s="1077"/>
      <c r="CZ122" s="1077"/>
      <c r="DA122" s="1077"/>
      <c r="DB122" s="1077"/>
      <c r="DC122" s="1077"/>
      <c r="DD122" s="1077"/>
      <c r="DE122" s="1077"/>
      <c r="DF122" s="1078"/>
      <c r="DG122" s="975" t="s">
        <v>438</v>
      </c>
      <c r="DH122" s="976"/>
      <c r="DI122" s="976"/>
      <c r="DJ122" s="976"/>
      <c r="DK122" s="976"/>
      <c r="DL122" s="976" t="s">
        <v>391</v>
      </c>
      <c r="DM122" s="976"/>
      <c r="DN122" s="976"/>
      <c r="DO122" s="976"/>
      <c r="DP122" s="976"/>
      <c r="DQ122" s="976" t="s">
        <v>138</v>
      </c>
      <c r="DR122" s="976"/>
      <c r="DS122" s="976"/>
      <c r="DT122" s="976"/>
      <c r="DU122" s="976"/>
      <c r="DV122" s="977" t="s">
        <v>438</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464</v>
      </c>
      <c r="AB123" s="1015"/>
      <c r="AC123" s="1015"/>
      <c r="AD123" s="1015"/>
      <c r="AE123" s="1016"/>
      <c r="AF123" s="1017" t="s">
        <v>439</v>
      </c>
      <c r="AG123" s="1015"/>
      <c r="AH123" s="1015"/>
      <c r="AI123" s="1015"/>
      <c r="AJ123" s="1016"/>
      <c r="AK123" s="1017" t="s">
        <v>464</v>
      </c>
      <c r="AL123" s="1015"/>
      <c r="AM123" s="1015"/>
      <c r="AN123" s="1015"/>
      <c r="AO123" s="1016"/>
      <c r="AP123" s="1018" t="s">
        <v>138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477</v>
      </c>
      <c r="BP123" s="1062"/>
      <c r="BQ123" s="1121">
        <v>8808621</v>
      </c>
      <c r="BR123" s="1122"/>
      <c r="BS123" s="1122"/>
      <c r="BT123" s="1122"/>
      <c r="BU123" s="1122"/>
      <c r="BV123" s="1122">
        <v>9333093</v>
      </c>
      <c r="BW123" s="1122"/>
      <c r="BX123" s="1122"/>
      <c r="BY123" s="1122"/>
      <c r="BZ123" s="1122"/>
      <c r="CA123" s="1122">
        <v>9545570</v>
      </c>
      <c r="CB123" s="1122"/>
      <c r="CC123" s="1122"/>
      <c r="CD123" s="1122"/>
      <c r="CE123" s="1122"/>
      <c r="CF123" s="1055"/>
      <c r="CG123" s="1056"/>
      <c r="CH123" s="1056"/>
      <c r="CI123" s="1056"/>
      <c r="CJ123" s="1057"/>
      <c r="CK123" s="1066"/>
      <c r="CL123" s="1067"/>
      <c r="CM123" s="1067"/>
      <c r="CN123" s="1067"/>
      <c r="CO123" s="1068"/>
      <c r="CP123" s="1076" t="s">
        <v>478</v>
      </c>
      <c r="CQ123" s="1077"/>
      <c r="CR123" s="1077"/>
      <c r="CS123" s="1077"/>
      <c r="CT123" s="1077"/>
      <c r="CU123" s="1077"/>
      <c r="CV123" s="1077"/>
      <c r="CW123" s="1077"/>
      <c r="CX123" s="1077"/>
      <c r="CY123" s="1077"/>
      <c r="CZ123" s="1077"/>
      <c r="DA123" s="1077"/>
      <c r="DB123" s="1077"/>
      <c r="DC123" s="1077"/>
      <c r="DD123" s="1077"/>
      <c r="DE123" s="1077"/>
      <c r="DF123" s="1078"/>
      <c r="DG123" s="1014" t="s">
        <v>391</v>
      </c>
      <c r="DH123" s="1015"/>
      <c r="DI123" s="1015"/>
      <c r="DJ123" s="1015"/>
      <c r="DK123" s="1016"/>
      <c r="DL123" s="1017" t="s">
        <v>391</v>
      </c>
      <c r="DM123" s="1015"/>
      <c r="DN123" s="1015"/>
      <c r="DO123" s="1015"/>
      <c r="DP123" s="1016"/>
      <c r="DQ123" s="1017" t="s">
        <v>138</v>
      </c>
      <c r="DR123" s="1015"/>
      <c r="DS123" s="1015"/>
      <c r="DT123" s="1015"/>
      <c r="DU123" s="1016"/>
      <c r="DV123" s="1018" t="s">
        <v>138</v>
      </c>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391</v>
      </c>
      <c r="AB124" s="1015"/>
      <c r="AC124" s="1015"/>
      <c r="AD124" s="1015"/>
      <c r="AE124" s="1016"/>
      <c r="AF124" s="1017" t="s">
        <v>138</v>
      </c>
      <c r="AG124" s="1015"/>
      <c r="AH124" s="1015"/>
      <c r="AI124" s="1015"/>
      <c r="AJ124" s="1016"/>
      <c r="AK124" s="1017" t="s">
        <v>391</v>
      </c>
      <c r="AL124" s="1015"/>
      <c r="AM124" s="1015"/>
      <c r="AN124" s="1015"/>
      <c r="AO124" s="1016"/>
      <c r="AP124" s="1018" t="s">
        <v>454</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37.6</v>
      </c>
      <c r="BR124" s="1084"/>
      <c r="BS124" s="1084"/>
      <c r="BT124" s="1084"/>
      <c r="BU124" s="1084"/>
      <c r="BV124" s="1084">
        <v>26.5</v>
      </c>
      <c r="BW124" s="1084"/>
      <c r="BX124" s="1084"/>
      <c r="BY124" s="1084"/>
      <c r="BZ124" s="1084"/>
      <c r="CA124" s="1084">
        <v>28</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391</v>
      </c>
      <c r="DH124" s="1040"/>
      <c r="DI124" s="1040"/>
      <c r="DJ124" s="1040"/>
      <c r="DK124" s="1041"/>
      <c r="DL124" s="1039" t="s">
        <v>438</v>
      </c>
      <c r="DM124" s="1040"/>
      <c r="DN124" s="1040"/>
      <c r="DO124" s="1040"/>
      <c r="DP124" s="1041"/>
      <c r="DQ124" s="1039" t="s">
        <v>391</v>
      </c>
      <c r="DR124" s="1040"/>
      <c r="DS124" s="1040"/>
      <c r="DT124" s="1040"/>
      <c r="DU124" s="1041"/>
      <c r="DV124" s="1042" t="s">
        <v>438</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391</v>
      </c>
      <c r="AG125" s="1015"/>
      <c r="AH125" s="1015"/>
      <c r="AI125" s="1015"/>
      <c r="AJ125" s="1016"/>
      <c r="AK125" s="1017" t="s">
        <v>138</v>
      </c>
      <c r="AL125" s="1015"/>
      <c r="AM125" s="1015"/>
      <c r="AN125" s="1015"/>
      <c r="AO125" s="1016"/>
      <c r="AP125" s="1018" t="s">
        <v>439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443</v>
      </c>
      <c r="DM125" s="983"/>
      <c r="DN125" s="983"/>
      <c r="DO125" s="983"/>
      <c r="DP125" s="983"/>
      <c r="DQ125" s="983" t="s">
        <v>391</v>
      </c>
      <c r="DR125" s="983"/>
      <c r="DS125" s="983"/>
      <c r="DT125" s="983"/>
      <c r="DU125" s="983"/>
      <c r="DV125" s="984" t="s">
        <v>439</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443</v>
      </c>
      <c r="AB126" s="1015"/>
      <c r="AC126" s="1015"/>
      <c r="AD126" s="1015"/>
      <c r="AE126" s="1016"/>
      <c r="AF126" s="1017" t="s">
        <v>443</v>
      </c>
      <c r="AG126" s="1015"/>
      <c r="AH126" s="1015"/>
      <c r="AI126" s="1015"/>
      <c r="AJ126" s="1016"/>
      <c r="AK126" s="1017" t="s">
        <v>138</v>
      </c>
      <c r="AL126" s="1015"/>
      <c r="AM126" s="1015"/>
      <c r="AN126" s="1015"/>
      <c r="AO126" s="1016"/>
      <c r="AP126" s="1018" t="s">
        <v>439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483</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391</v>
      </c>
      <c r="DR126" s="976"/>
      <c r="DS126" s="976"/>
      <c r="DT126" s="976"/>
      <c r="DU126" s="976"/>
      <c r="DV126" s="977" t="s">
        <v>138</v>
      </c>
      <c r="DW126" s="977"/>
      <c r="DX126" s="977"/>
      <c r="DY126" s="977"/>
      <c r="DZ126" s="978"/>
    </row>
    <row r="127" spans="1:130" s="247" customFormat="1" ht="26.25" customHeight="1" x14ac:dyDescent="0.15">
      <c r="A127" s="1116"/>
      <c r="B127" s="1004"/>
      <c r="C127" s="1058" t="s">
        <v>484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438</v>
      </c>
      <c r="AB127" s="1015"/>
      <c r="AC127" s="1015"/>
      <c r="AD127" s="1015"/>
      <c r="AE127" s="1016"/>
      <c r="AF127" s="1017" t="s">
        <v>138</v>
      </c>
      <c r="AG127" s="1015"/>
      <c r="AH127" s="1015"/>
      <c r="AI127" s="1015"/>
      <c r="AJ127" s="1016"/>
      <c r="AK127" s="1017" t="s">
        <v>138</v>
      </c>
      <c r="AL127" s="1015"/>
      <c r="AM127" s="1015"/>
      <c r="AN127" s="1015"/>
      <c r="AO127" s="1016"/>
      <c r="AP127" s="1018" t="s">
        <v>391</v>
      </c>
      <c r="AQ127" s="1019"/>
      <c r="AR127" s="1019"/>
      <c r="AS127" s="1019"/>
      <c r="AT127" s="1020"/>
      <c r="AU127" s="283"/>
      <c r="AV127" s="283"/>
      <c r="AW127" s="283"/>
      <c r="AX127" s="1088" t="s">
        <v>485</v>
      </c>
      <c r="AY127" s="1089"/>
      <c r="AZ127" s="1089"/>
      <c r="BA127" s="1089"/>
      <c r="BB127" s="1089"/>
      <c r="BC127" s="1089"/>
      <c r="BD127" s="1089"/>
      <c r="BE127" s="1090"/>
      <c r="BF127" s="1091" t="s">
        <v>486</v>
      </c>
      <c r="BG127" s="1089"/>
      <c r="BH127" s="1089"/>
      <c r="BI127" s="1089"/>
      <c r="BJ127" s="1089"/>
      <c r="BK127" s="1089"/>
      <c r="BL127" s="1090"/>
      <c r="BM127" s="1091" t="s">
        <v>487</v>
      </c>
      <c r="BN127" s="1089"/>
      <c r="BO127" s="1089"/>
      <c r="BP127" s="1089"/>
      <c r="BQ127" s="1089"/>
      <c r="BR127" s="1089"/>
      <c r="BS127" s="1090"/>
      <c r="BT127" s="1091" t="s">
        <v>488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489</v>
      </c>
      <c r="CQ127" s="1006"/>
      <c r="CR127" s="1006"/>
      <c r="CS127" s="1006"/>
      <c r="CT127" s="1006"/>
      <c r="CU127" s="1006"/>
      <c r="CV127" s="1006"/>
      <c r="CW127" s="1006"/>
      <c r="CX127" s="1006"/>
      <c r="CY127" s="1006"/>
      <c r="CZ127" s="1006"/>
      <c r="DA127" s="1006"/>
      <c r="DB127" s="1006"/>
      <c r="DC127" s="1006"/>
      <c r="DD127" s="1006"/>
      <c r="DE127" s="1006"/>
      <c r="DF127" s="1007"/>
      <c r="DG127" s="975" t="s">
        <v>438</v>
      </c>
      <c r="DH127" s="976"/>
      <c r="DI127" s="976"/>
      <c r="DJ127" s="976"/>
      <c r="DK127" s="976"/>
      <c r="DL127" s="976" t="s">
        <v>438</v>
      </c>
      <c r="DM127" s="976"/>
      <c r="DN127" s="976"/>
      <c r="DO127" s="976"/>
      <c r="DP127" s="976"/>
      <c r="DQ127" s="976" t="s">
        <v>438</v>
      </c>
      <c r="DR127" s="976"/>
      <c r="DS127" s="976"/>
      <c r="DT127" s="976"/>
      <c r="DU127" s="976"/>
      <c r="DV127" s="977" t="s">
        <v>138</v>
      </c>
      <c r="DW127" s="977"/>
      <c r="DX127" s="977"/>
      <c r="DY127" s="977"/>
      <c r="DZ127" s="978"/>
    </row>
    <row r="128" spans="1:130" s="247" customFormat="1" ht="26.25" customHeight="1" thickBot="1" x14ac:dyDescent="0.2">
      <c r="A128" s="1099" t="s">
        <v>490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491</v>
      </c>
      <c r="X128" s="1101"/>
      <c r="Y128" s="1101"/>
      <c r="Z128" s="1102"/>
      <c r="AA128" s="1103">
        <v>47516</v>
      </c>
      <c r="AB128" s="1104"/>
      <c r="AC128" s="1104"/>
      <c r="AD128" s="1104"/>
      <c r="AE128" s="1105"/>
      <c r="AF128" s="1106">
        <v>165106</v>
      </c>
      <c r="AG128" s="1104"/>
      <c r="AH128" s="1104"/>
      <c r="AI128" s="1104"/>
      <c r="AJ128" s="1105"/>
      <c r="AK128" s="1106">
        <v>145317</v>
      </c>
      <c r="AL128" s="1104"/>
      <c r="AM128" s="1104"/>
      <c r="AN128" s="1104"/>
      <c r="AO128" s="1105"/>
      <c r="AP128" s="1107"/>
      <c r="AQ128" s="1108"/>
      <c r="AR128" s="1108"/>
      <c r="AS128" s="1108"/>
      <c r="AT128" s="1109"/>
      <c r="AU128" s="283"/>
      <c r="AV128" s="283"/>
      <c r="AW128" s="283"/>
      <c r="AX128" s="944" t="s">
        <v>492</v>
      </c>
      <c r="AY128" s="945"/>
      <c r="AZ128" s="945"/>
      <c r="BA128" s="945"/>
      <c r="BB128" s="945"/>
      <c r="BC128" s="945"/>
      <c r="BD128" s="945"/>
      <c r="BE128" s="946"/>
      <c r="BF128" s="1110" t="s">
        <v>391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493</v>
      </c>
      <c r="CQ128" s="1093"/>
      <c r="CR128" s="1093"/>
      <c r="CS128" s="1093"/>
      <c r="CT128" s="1093"/>
      <c r="CU128" s="1093"/>
      <c r="CV128" s="1093"/>
      <c r="CW128" s="1093"/>
      <c r="CX128" s="1093"/>
      <c r="CY128" s="1093"/>
      <c r="CZ128" s="1093"/>
      <c r="DA128" s="1093"/>
      <c r="DB128" s="1093"/>
      <c r="DC128" s="1093"/>
      <c r="DD128" s="1093"/>
      <c r="DE128" s="1093"/>
      <c r="DF128" s="1094"/>
      <c r="DG128" s="1095" t="s">
        <v>438</v>
      </c>
      <c r="DH128" s="1096"/>
      <c r="DI128" s="1096"/>
      <c r="DJ128" s="1096"/>
      <c r="DK128" s="1096"/>
      <c r="DL128" s="1096" t="s">
        <v>454</v>
      </c>
      <c r="DM128" s="1096"/>
      <c r="DN128" s="1096"/>
      <c r="DO128" s="1096"/>
      <c r="DP128" s="1096"/>
      <c r="DQ128" s="1096" t="s">
        <v>391</v>
      </c>
      <c r="DR128" s="1096"/>
      <c r="DS128" s="1096"/>
      <c r="DT128" s="1096"/>
      <c r="DU128" s="1096"/>
      <c r="DV128" s="1097" t="s">
        <v>454</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494</v>
      </c>
      <c r="X129" s="1130"/>
      <c r="Y129" s="1130"/>
      <c r="Z129" s="1131"/>
      <c r="AA129" s="1014">
        <v>3114085</v>
      </c>
      <c r="AB129" s="1015"/>
      <c r="AC129" s="1015"/>
      <c r="AD129" s="1015"/>
      <c r="AE129" s="1016"/>
      <c r="AF129" s="1017">
        <v>3186185</v>
      </c>
      <c r="AG129" s="1015"/>
      <c r="AH129" s="1015"/>
      <c r="AI129" s="1015"/>
      <c r="AJ129" s="1016"/>
      <c r="AK129" s="1017">
        <v>3241350</v>
      </c>
      <c r="AL129" s="1015"/>
      <c r="AM129" s="1015"/>
      <c r="AN129" s="1015"/>
      <c r="AO129" s="1016"/>
      <c r="AP129" s="1132"/>
      <c r="AQ129" s="1133"/>
      <c r="AR129" s="1133"/>
      <c r="AS129" s="1133"/>
      <c r="AT129" s="1134"/>
      <c r="AU129" s="285"/>
      <c r="AV129" s="285"/>
      <c r="AW129" s="285"/>
      <c r="AX129" s="1123" t="s">
        <v>495</v>
      </c>
      <c r="AY129" s="1006"/>
      <c r="AZ129" s="1006"/>
      <c r="BA129" s="1006"/>
      <c r="BB129" s="1006"/>
      <c r="BC129" s="1006"/>
      <c r="BD129" s="1006"/>
      <c r="BE129" s="1007"/>
      <c r="BF129" s="1124" t="s">
        <v>391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497</v>
      </c>
      <c r="X130" s="1130"/>
      <c r="Y130" s="1130"/>
      <c r="Z130" s="1131"/>
      <c r="AA130" s="1014">
        <v>437696</v>
      </c>
      <c r="AB130" s="1015"/>
      <c r="AC130" s="1015"/>
      <c r="AD130" s="1015"/>
      <c r="AE130" s="1016"/>
      <c r="AF130" s="1017">
        <v>553226</v>
      </c>
      <c r="AG130" s="1015"/>
      <c r="AH130" s="1015"/>
      <c r="AI130" s="1015"/>
      <c r="AJ130" s="1016"/>
      <c r="AK130" s="1017">
        <v>574112</v>
      </c>
      <c r="AL130" s="1015"/>
      <c r="AM130" s="1015"/>
      <c r="AN130" s="1015"/>
      <c r="AO130" s="1016"/>
      <c r="AP130" s="1132"/>
      <c r="AQ130" s="1133"/>
      <c r="AR130" s="1133"/>
      <c r="AS130" s="1133"/>
      <c r="AT130" s="1134"/>
      <c r="AU130" s="285"/>
      <c r="AV130" s="285"/>
      <c r="AW130" s="285"/>
      <c r="AX130" s="1123" t="s">
        <v>498</v>
      </c>
      <c r="AY130" s="1006"/>
      <c r="AZ130" s="1006"/>
      <c r="BA130" s="1006"/>
      <c r="BB130" s="1006"/>
      <c r="BC130" s="1006"/>
      <c r="BD130" s="1006"/>
      <c r="BE130" s="1007"/>
      <c r="BF130" s="1160">
        <v>5.9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499</v>
      </c>
      <c r="X131" s="1168"/>
      <c r="Y131" s="1168"/>
      <c r="Z131" s="1169"/>
      <c r="AA131" s="1061">
        <v>2676389</v>
      </c>
      <c r="AB131" s="1040"/>
      <c r="AC131" s="1040"/>
      <c r="AD131" s="1040"/>
      <c r="AE131" s="1041"/>
      <c r="AF131" s="1039">
        <v>2632959</v>
      </c>
      <c r="AG131" s="1040"/>
      <c r="AH131" s="1040"/>
      <c r="AI131" s="1040"/>
      <c r="AJ131" s="1041"/>
      <c r="AK131" s="1039">
        <v>2667238</v>
      </c>
      <c r="AL131" s="1040"/>
      <c r="AM131" s="1040"/>
      <c r="AN131" s="1040"/>
      <c r="AO131" s="1041"/>
      <c r="AP131" s="1170"/>
      <c r="AQ131" s="1171"/>
      <c r="AR131" s="1171"/>
      <c r="AS131" s="1171"/>
      <c r="AT131" s="1172"/>
      <c r="AU131" s="285"/>
      <c r="AV131" s="285"/>
      <c r="AW131" s="285"/>
      <c r="AX131" s="1142" t="s">
        <v>500</v>
      </c>
      <c r="AY131" s="1093"/>
      <c r="AZ131" s="1093"/>
      <c r="BA131" s="1093"/>
      <c r="BB131" s="1093"/>
      <c r="BC131" s="1093"/>
      <c r="BD131" s="1093"/>
      <c r="BE131" s="1094"/>
      <c r="BF131" s="1143">
        <v>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502</v>
      </c>
      <c r="W132" s="1153"/>
      <c r="X132" s="1153"/>
      <c r="Y132" s="1153"/>
      <c r="Z132" s="1154"/>
      <c r="AA132" s="1155">
        <v>6.9228725720000002</v>
      </c>
      <c r="AB132" s="1156"/>
      <c r="AC132" s="1156"/>
      <c r="AD132" s="1156"/>
      <c r="AE132" s="1157"/>
      <c r="AF132" s="1158">
        <v>4.8933538270000003</v>
      </c>
      <c r="AG132" s="1156"/>
      <c r="AH132" s="1156"/>
      <c r="AI132" s="1156"/>
      <c r="AJ132" s="1157"/>
      <c r="AK132" s="1158">
        <v>5.9370029969999996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503</v>
      </c>
      <c r="W133" s="1136"/>
      <c r="X133" s="1136"/>
      <c r="Y133" s="1136"/>
      <c r="Z133" s="1137"/>
      <c r="AA133" s="1138">
        <v>4.9000000000000004</v>
      </c>
      <c r="AB133" s="1139"/>
      <c r="AC133" s="1139"/>
      <c r="AD133" s="1139"/>
      <c r="AE133" s="1140"/>
      <c r="AF133" s="1138">
        <v>5.3</v>
      </c>
      <c r="AG133" s="1139"/>
      <c r="AH133" s="1139"/>
      <c r="AI133" s="1139"/>
      <c r="AJ133" s="1140"/>
      <c r="AK133" s="1138">
        <v>5.9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cunxBSIB5fzEvQ9nid+HwC5peVZ0Z8oGhEpt0Tl2M2Nss2CSXavfllgtxc8cq4MbMAQ+31DYuPIO2TyMcfN2OA==" saltValue="ALRxwR2ZJCZ9RwYCyqTA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M13"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6WHhjA/GkNw9mgWLIW2aa31xc9jLhHdIGvJeI7w2aXFSDZbIp8BD+F6jsVqRyGbc0vjl3RVk0i7RA/Ktu/u70Q==" saltValue="n+G6zerx96FK8zg8uL8W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2VeFgn7wcE6snNPy5AOhPo/etWrVE2zbq6TVsR/S+9arggchhXdBKOa8pwiAlRxxBRL7IfzwHlGZBHgxi06w==" saltValue="J59M8JEfoGSIpt3Lj9NO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512</v>
      </c>
      <c r="AL9" s="1179"/>
      <c r="AM9" s="1179"/>
      <c r="AN9" s="1180"/>
      <c r="AO9" s="313">
        <v>766777</v>
      </c>
      <c r="AP9" s="313">
        <v>119809</v>
      </c>
      <c r="AQ9" s="314">
        <v>140211</v>
      </c>
      <c r="AR9" s="315">
        <v>-14.6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513</v>
      </c>
      <c r="AL10" s="1179"/>
      <c r="AM10" s="1179"/>
      <c r="AN10" s="1180"/>
      <c r="AO10" s="316">
        <v>85682</v>
      </c>
      <c r="AP10" s="316">
        <v>13388</v>
      </c>
      <c r="AQ10" s="317">
        <v>17469</v>
      </c>
      <c r="AR10" s="318">
        <v>-23.4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514</v>
      </c>
      <c r="AL11" s="1179"/>
      <c r="AM11" s="1179"/>
      <c r="AN11" s="1180"/>
      <c r="AO11" s="316">
        <v>169327</v>
      </c>
      <c r="AP11" s="316">
        <v>26457</v>
      </c>
      <c r="AQ11" s="317">
        <v>23430</v>
      </c>
      <c r="AR11" s="318">
        <v>12.9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515</v>
      </c>
      <c r="AL12" s="1179"/>
      <c r="AM12" s="1179"/>
      <c r="AN12" s="1180"/>
      <c r="AO12" s="316" t="s">
        <v>516</v>
      </c>
      <c r="AP12" s="316" t="s">
        <v>516</v>
      </c>
      <c r="AQ12" s="317">
        <v>2927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517</v>
      </c>
      <c r="AL13" s="1179"/>
      <c r="AM13" s="1179"/>
      <c r="AN13" s="1180"/>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518</v>
      </c>
      <c r="AL14" s="1179"/>
      <c r="AM14" s="1179"/>
      <c r="AN14" s="1180"/>
      <c r="AO14" s="316">
        <v>48337</v>
      </c>
      <c r="AP14" s="316">
        <v>7553</v>
      </c>
      <c r="AQ14" s="317">
        <v>6472</v>
      </c>
      <c r="AR14" s="318">
        <v>16.7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519</v>
      </c>
      <c r="AL15" s="1179"/>
      <c r="AM15" s="1179"/>
      <c r="AN15" s="1180"/>
      <c r="AO15" s="316">
        <v>21837</v>
      </c>
      <c r="AP15" s="316">
        <v>3412</v>
      </c>
      <c r="AQ15" s="317">
        <v>3599</v>
      </c>
      <c r="AR15" s="318">
        <v>-5.2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520</v>
      </c>
      <c r="AL16" s="1182"/>
      <c r="AM16" s="1182"/>
      <c r="AN16" s="1183"/>
      <c r="AO16" s="316">
        <v>-81936</v>
      </c>
      <c r="AP16" s="316">
        <v>-12803</v>
      </c>
      <c r="AQ16" s="317">
        <v>-14458</v>
      </c>
      <c r="AR16" s="318">
        <v>-11.4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1010024</v>
      </c>
      <c r="AP17" s="316">
        <v>157816</v>
      </c>
      <c r="AQ17" s="317">
        <v>179649</v>
      </c>
      <c r="AR17" s="318">
        <v>-12.2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525</v>
      </c>
      <c r="AL21" s="1174"/>
      <c r="AM21" s="1174"/>
      <c r="AN21" s="1175"/>
      <c r="AO21" s="328">
        <v>14.38</v>
      </c>
      <c r="AP21" s="329">
        <v>16.079999999999998</v>
      </c>
      <c r="AQ21" s="330">
        <v>-1.7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526</v>
      </c>
      <c r="AL22" s="1174"/>
      <c r="AM22" s="1174"/>
      <c r="AN22" s="1175"/>
      <c r="AO22" s="333">
        <v>95.4</v>
      </c>
      <c r="AP22" s="334">
        <v>96</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530</v>
      </c>
      <c r="AL32" s="1190"/>
      <c r="AM32" s="1190"/>
      <c r="AN32" s="1191"/>
      <c r="AO32" s="343">
        <v>843288</v>
      </c>
      <c r="AP32" s="343">
        <v>131764</v>
      </c>
      <c r="AQ32" s="344">
        <v>107391</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531</v>
      </c>
      <c r="AL33" s="1190"/>
      <c r="AM33" s="1190"/>
      <c r="AN33" s="1191"/>
      <c r="AO33" s="343" t="s">
        <v>516</v>
      </c>
      <c r="AP33" s="343" t="s">
        <v>516</v>
      </c>
      <c r="AQ33" s="344">
        <v>130</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532</v>
      </c>
      <c r="AL34" s="1190"/>
      <c r="AM34" s="1190"/>
      <c r="AN34" s="1191"/>
      <c r="AO34" s="343" t="s">
        <v>516</v>
      </c>
      <c r="AP34" s="343" t="s">
        <v>516</v>
      </c>
      <c r="AQ34" s="344">
        <v>239</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533</v>
      </c>
      <c r="AL35" s="1190"/>
      <c r="AM35" s="1190"/>
      <c r="AN35" s="1191"/>
      <c r="AO35" s="343">
        <v>31925</v>
      </c>
      <c r="AP35" s="343">
        <v>4988</v>
      </c>
      <c r="AQ35" s="344">
        <v>23019</v>
      </c>
      <c r="AR35" s="345">
        <v>-78.3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534</v>
      </c>
      <c r="AL36" s="1190"/>
      <c r="AM36" s="1190"/>
      <c r="AN36" s="1191"/>
      <c r="AO36" s="343">
        <v>2207</v>
      </c>
      <c r="AP36" s="343">
        <v>345</v>
      </c>
      <c r="AQ36" s="344">
        <v>3575</v>
      </c>
      <c r="AR36" s="345">
        <v>-90.3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535</v>
      </c>
      <c r="AL37" s="1190"/>
      <c r="AM37" s="1190"/>
      <c r="AN37" s="1191"/>
      <c r="AO37" s="343" t="s">
        <v>516</v>
      </c>
      <c r="AP37" s="343" t="s">
        <v>516</v>
      </c>
      <c r="AQ37" s="344">
        <v>750</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536</v>
      </c>
      <c r="AL38" s="1193"/>
      <c r="AM38" s="1193"/>
      <c r="AN38" s="1194"/>
      <c r="AO38" s="346">
        <v>363</v>
      </c>
      <c r="AP38" s="346">
        <v>57</v>
      </c>
      <c r="AQ38" s="347">
        <v>17</v>
      </c>
      <c r="AR38" s="335">
        <v>235.3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537</v>
      </c>
      <c r="AL39" s="1193"/>
      <c r="AM39" s="1193"/>
      <c r="AN39" s="1194"/>
      <c r="AO39" s="343">
        <v>-145317</v>
      </c>
      <c r="AP39" s="343">
        <v>-22706</v>
      </c>
      <c r="AQ39" s="344">
        <v>-4961</v>
      </c>
      <c r="AR39" s="345">
        <v>357.7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538</v>
      </c>
      <c r="AL40" s="1190"/>
      <c r="AM40" s="1190"/>
      <c r="AN40" s="1191"/>
      <c r="AO40" s="343">
        <v>-574112</v>
      </c>
      <c r="AP40" s="343">
        <v>-89705</v>
      </c>
      <c r="AQ40" s="344">
        <v>-92273</v>
      </c>
      <c r="AR40" s="345">
        <v>-2.8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158354</v>
      </c>
      <c r="AP41" s="343">
        <v>24743</v>
      </c>
      <c r="AQ41" s="344">
        <v>37889</v>
      </c>
      <c r="AR41" s="345">
        <v>-34.700000000000003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507</v>
      </c>
      <c r="AN49" s="1186" t="s">
        <v>542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1159258</v>
      </c>
      <c r="AN51" s="365">
        <v>171361</v>
      </c>
      <c r="AO51" s="366">
        <v>-31.3</v>
      </c>
      <c r="AP51" s="367">
        <v>162193</v>
      </c>
      <c r="AQ51" s="368">
        <v>-7.7</v>
      </c>
      <c r="AR51" s="369">
        <v>-23.6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477142</v>
      </c>
      <c r="AN52" s="373">
        <v>70531</v>
      </c>
      <c r="AO52" s="374">
        <v>-53.2</v>
      </c>
      <c r="AP52" s="375">
        <v>79985</v>
      </c>
      <c r="AQ52" s="376">
        <v>-8.8000000000000007</v>
      </c>
      <c r="AR52" s="377">
        <v>-44.4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1289892</v>
      </c>
      <c r="AN53" s="365">
        <v>194349</v>
      </c>
      <c r="AO53" s="366">
        <v>13.4</v>
      </c>
      <c r="AP53" s="367">
        <v>168868</v>
      </c>
      <c r="AQ53" s="368">
        <v>4.0999999999999996</v>
      </c>
      <c r="AR53" s="369">
        <v>9.3000000000000007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779299</v>
      </c>
      <c r="AN54" s="373">
        <v>117417</v>
      </c>
      <c r="AO54" s="374">
        <v>66.5</v>
      </c>
      <c r="AP54" s="375">
        <v>79360</v>
      </c>
      <c r="AQ54" s="376">
        <v>-0.8</v>
      </c>
      <c r="AR54" s="377">
        <v>67.3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1898379</v>
      </c>
      <c r="AN55" s="365">
        <v>289387</v>
      </c>
      <c r="AO55" s="366">
        <v>48.9</v>
      </c>
      <c r="AP55" s="367">
        <v>202870</v>
      </c>
      <c r="AQ55" s="368">
        <v>20.100000000000001</v>
      </c>
      <c r="AR55" s="369">
        <v>28.8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1587009</v>
      </c>
      <c r="AN56" s="373">
        <v>241922</v>
      </c>
      <c r="AO56" s="374">
        <v>106</v>
      </c>
      <c r="AP56" s="375">
        <v>79735</v>
      </c>
      <c r="AQ56" s="376">
        <v>0.5</v>
      </c>
      <c r="AR56" s="377">
        <v>105.5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1134207</v>
      </c>
      <c r="AN57" s="365">
        <v>174682</v>
      </c>
      <c r="AO57" s="366">
        <v>-39.6</v>
      </c>
      <c r="AP57" s="367">
        <v>167497</v>
      </c>
      <c r="AQ57" s="368">
        <v>-17.399999999999999</v>
      </c>
      <c r="AR57" s="369">
        <v>-22.2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941101</v>
      </c>
      <c r="AN58" s="373">
        <v>144941</v>
      </c>
      <c r="AO58" s="374">
        <v>-40.1</v>
      </c>
      <c r="AP58" s="375">
        <v>82571</v>
      </c>
      <c r="AQ58" s="376">
        <v>3.6</v>
      </c>
      <c r="AR58" s="377">
        <v>-43.7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815902</v>
      </c>
      <c r="AN59" s="365">
        <v>127485</v>
      </c>
      <c r="AO59" s="366">
        <v>-27</v>
      </c>
      <c r="AP59" s="367">
        <v>190274</v>
      </c>
      <c r="AQ59" s="368">
        <v>13.6</v>
      </c>
      <c r="AR59" s="369">
        <v>-40.6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578604</v>
      </c>
      <c r="AN60" s="373">
        <v>90407</v>
      </c>
      <c r="AO60" s="374">
        <v>-37.6</v>
      </c>
      <c r="AP60" s="375">
        <v>88584</v>
      </c>
      <c r="AQ60" s="376">
        <v>7.3</v>
      </c>
      <c r="AR60" s="377">
        <v>-44.9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1259528</v>
      </c>
      <c r="AN61" s="380">
        <v>191453</v>
      </c>
      <c r="AO61" s="381">
        <v>-7.1</v>
      </c>
      <c r="AP61" s="382">
        <v>178340</v>
      </c>
      <c r="AQ61" s="383">
        <v>2.5</v>
      </c>
      <c r="AR61" s="369">
        <v>-9.6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872631</v>
      </c>
      <c r="AN62" s="373">
        <v>133044</v>
      </c>
      <c r="AO62" s="374">
        <v>8.3000000000000007</v>
      </c>
      <c r="AP62" s="375">
        <v>82047</v>
      </c>
      <c r="AQ62" s="376">
        <v>0.4</v>
      </c>
      <c r="AR62" s="377">
        <v>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u26UWO8STtvKcbhHdUbskBqZgcKsCNY+RGr3ywWrBJUjXjP0Dg/TxMJn3LS7fhlY+4JG22X7bThf/QJrGlCdFw==" saltValue="r3AlxQ/CdY4o5h9ukP1l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rQEIGNXQnviEr6f92duNabGjJDb9tfz04gx/wvdns3Z0yzyr/Vq8lkv+iG3FhGSqP5n9C0xXYEpXmPIlrnUA2g==" saltValue="hyUnO0SePdeF6SE+GtPc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election activeCell="BJ103" sqref="BJ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4OBIRBgYXJIYUbUEXmVfUL6V1JI/Zmn3o+FsdZBKwQMojx0hdh5F0zfpSmkcl0H23Y/IXpqzk9MoFqmlmq/HqQ==" saltValue="JmcdubSkSA0Lq5pS0ExF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2" zoomScale="70" zoomScaleNormal="70"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20.05</v>
      </c>
      <c r="G47" s="12">
        <v>20</v>
      </c>
      <c r="H47" s="12">
        <v>20.21</v>
      </c>
      <c r="I47" s="12">
        <v>19.97</v>
      </c>
      <c r="J47" s="13">
        <v>18.559999999999999</v>
      </c>
    </row>
    <row r="48" spans="2:10" ht="57.75" customHeight="1" x14ac:dyDescent="0.15">
      <c r="B48" s="14"/>
      <c r="C48" s="1200" t="s">
        <v>4</v>
      </c>
      <c r="D48" s="1200"/>
      <c r="E48" s="1201"/>
      <c r="F48" s="15">
        <v>4.5999999999999996</v>
      </c>
      <c r="G48" s="16">
        <v>4.67</v>
      </c>
      <c r="H48" s="16">
        <v>3.78</v>
      </c>
      <c r="I48" s="16">
        <v>3.41</v>
      </c>
      <c r="J48" s="17">
        <v>1.38</v>
      </c>
    </row>
    <row r="49" spans="2:10" ht="57.75" customHeight="1" thickBot="1" x14ac:dyDescent="0.2">
      <c r="B49" s="18"/>
      <c r="C49" s="1202" t="s">
        <v>5</v>
      </c>
      <c r="D49" s="1202"/>
      <c r="E49" s="1203"/>
      <c r="F49" s="19">
        <v>0.57999999999999996</v>
      </c>
      <c r="G49" s="20" t="s">
        <v>563</v>
      </c>
      <c r="H49" s="20" t="s">
        <v>564</v>
      </c>
      <c r="I49" s="20" t="s">
        <v>565</v>
      </c>
      <c r="J49" s="21" t="s">
        <v>566</v>
      </c>
    </row>
    <row r="50" spans="2:10" ht="13.5" customHeight="1" x14ac:dyDescent="0.15"/>
  </sheetData>
  <sheetProtection algorithmName="SHA-512" hashValue="nZdej59JynsTNlbNyJtoJ+MYKh9WAyxj/ufXnJBJRlHQoXWGwV2KrFZlLGB4lrGOQTry9RQGY609hywvIFXmYg==" saltValue="Ga3get13ECHovL+INZ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tohma01</cp:lastModifiedBy>
  <cp:lastPrinted>2021-03-08T09:56:58Z</cp:lastPrinted>
  <dcterms:created xsi:type="dcterms:W3CDTF">2021-02-05T00:42:20Z</dcterms:created>
  <dcterms:modified xsi:type="dcterms:W3CDTF">2021-10-01T07:41:45Z</dcterms:modified>
</cp:coreProperties>
</file>