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805"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E36" i="9"/>
  <c r="AM36" i="9"/>
  <c r="C36" i="9"/>
  <c r="BE35" i="9"/>
  <c r="AM35" i="9"/>
  <c r="C35" i="9"/>
  <c r="BW34" i="9"/>
  <c r="BW35" i="9" s="1"/>
  <c r="BW36" i="9" s="1"/>
  <c r="BW37" i="9" s="1"/>
  <c r="BW38" i="9" s="1"/>
  <c r="U34" i="9"/>
  <c r="U35" i="9" s="1"/>
  <c r="U36" i="9" s="1"/>
  <c r="U37" i="9" s="1"/>
  <c r="C34" i="9"/>
  <c r="AM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BE34" i="9"/>
</calcChain>
</file>

<file path=xl/sharedStrings.xml><?xml version="1.0" encoding="utf-8"?>
<sst xmlns="http://schemas.openxmlformats.org/spreadsheetml/2006/main" count="1036" uniqueCount="555">
  <si>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</si>
  <si>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</si>
  <si>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</si>
  <si>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</si>
  <si>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</si>
  <si>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</si>
  <si>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</si>
  <si>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</si>
  <si>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</si>
  <si>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</si>
  <si>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</si>
  <si>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</si>
  <si>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</si>
  <si>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</si>
  <si>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</si>
  <si>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</si>
  <si>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</si>
  <si>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</si>
  <si>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</si>
  <si>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</si>
  <si>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</si>
  <si>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</si>
  <si>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</si>
  <si>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</si>
  <si>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</si>
  <si>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</si>
  <si>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</si>
  <si>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</si>
  <si>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</si>
  <si>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</si>
  <si>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</si>
  <si>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</si>
  <si>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</si>
  <si>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</si>
  <si>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</si>
  <si>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</si>
  <si>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</si>
  <si>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</si>
  <si>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</si>
  <si>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</si>
  <si>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</si>
  <si>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</si>
  <si>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</si>
  <si>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</si>
  <si>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</si>
  <si>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</si>
  <si>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</si>
  <si>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</si>
  <si>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</si>
  <si>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</si>
  <si>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</si>
  <si>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</si>
  <si>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</si>
  <si>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</si>
  <si>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</si>
  <si>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</si>
  <si>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</si>
  <si>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</si>
  <si>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</si>
  <si>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</si>
  <si>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</si>
  <si>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</si>
  <si>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</si>
  <si>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</si>
  <si>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</si>
  <si>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</si>
  <si>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</si>
  <si>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</si>
  <si>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</si>
  <si>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</si>
  <si>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</si>
  <si>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</si>
  <si>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</si>
  <si>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</si>
  <si>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</si>
  <si>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</si>
  <si>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</si>
  <si>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</si>
  <si>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</si>
  <si>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</si>
  <si>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</si>
  <si>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</si>
  <si>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当麻町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</si>
  <si>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</si>
  <si>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</si>
  <si>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</si>
  <si>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</si>
  <si>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</si>
  <si>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</si>
  <si>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</si>
  <si>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</si>
  <si>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</si>
  <si>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</si>
  <si>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</si>
  <si>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</si>
  <si>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</si>
  <si>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</si>
  <si>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</si>
  <si>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</si>
  <si>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</si>
  <si>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</si>
  <si>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</si>
  <si>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</si>
  <si>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</si>
  <si>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</si>
  <si>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</si>
  <si>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</si>
  <si>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</si>
  <si>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</si>
  <si>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</si>
  <si>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</si>
  <si>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</si>
  <si>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</si>
  <si>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</si>
  <si>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</si>
  <si>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</si>
  <si>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</si>
  <si>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</si>
  <si>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</si>
  <si>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</si>
  <si>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</si>
  <si>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</si>
  <si>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</si>
  <si>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</si>
  <si>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</si>
  <si>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</si>
  <si>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</si>
  <si>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</si>
  <si>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</si>
  <si>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</si>
  <si>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</si>
  <si>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</si>
  <si>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</si>
  <si>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</si>
  <si>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</si>
  <si>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</si>
  <si>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</si>
  <si>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</si>
  <si>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</si>
  <si>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</si>
  <si>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</si>
  <si>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</si>
  <si>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</si>
  <si>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</si>
  <si>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</si>
  <si>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</si>
  <si>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</si>
  <si>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</si>
  <si>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</si>
  <si>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</si>
  <si>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</si>
  <si>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</si>
  <si>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</si>
  <si>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</si>
  <si>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</si>
  <si>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</si>
  <si>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</si>
  <si>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</si>
  <si>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</si>
  <si>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</si>
  <si>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</si>
  <si>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</si>
  <si>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</si>
  <si>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</si>
  <si>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</si>
  <si>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</si>
  <si>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</si>
  <si>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</si>
  <si>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</si>
  <si>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</si>
  <si>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</si>
  <si>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</si>
  <si>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</si>
  <si>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</si>
  <si>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</si>
  <si>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</si>
  <si>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</si>
  <si>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</si>
  <si>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</si>
  <si>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</si>
  <si>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</si>
  <si>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</si>
  <si>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</si>
  <si>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</si>
  <si>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</si>
  <si>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</si>
  <si>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</si>
  <si>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</si>
  <si>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</si>
  <si>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</si>
  <si>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</si>
  <si>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</si>
  <si>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</si>
  <si>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北海道当麻町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</si>
  <si>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</si>
  <si>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</si>
  <si>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</si>
  <si>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</si>
  <si>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</si>
  <si>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</si>
  <si>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</si>
  <si>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</si>
  <si>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</si>
  <si>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</si>
  <si>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</si>
  <si>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</si>
  <si>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</si>
  <si>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</si>
  <si>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</si>
  <si>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</si>
  <si>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</si>
  <si>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</si>
  <si>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</si>
  <si>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</si>
  <si>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</si>
  <si>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</si>
  <si>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</si>
  <si>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</si>
  <si>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</si>
  <si>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</si>
  <si>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</si>
  <si>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</si>
  <si>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</si>
  <si>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</si>
  <si>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</si>
  <si>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</si>
  <si>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</si>
  <si>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</si>
  <si>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</si>
  <si>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</si>
  <si>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</si>
  <si>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</si>
  <si>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</si>
  <si>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</si>
  <si>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</si>
  <si>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</si>
  <si>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</si>
  <si>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</si>
  <si>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</si>
  <si>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</si>
  <si>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</si>
  <si>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</si>
  <si>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</si>
  <si>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</si>
  <si>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</si>
  <si>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</si>
  <si>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</si>
  <si>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</si>
  <si>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</si>
  <si>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</si>
  <si>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</si>
  <si>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</si>
  <si>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</si>
  <si>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</si>
  <si>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</si>
  <si>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</si>
  <si>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</si>
  <si>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</si>
  <si>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</si>
  <si>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</si>
  <si>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</si>
  <si>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</si>
  <si>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</si>
  <si>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</si>
  <si>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</si>
  <si>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</si>
  <si>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</si>
  <si>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</si>
  <si>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</si>
  <si>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</si>
  <si>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</si>
  <si>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</si>
  <si>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</si>
  <si>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</si>
  <si>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</si>
  <si>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</si>
  <si>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</si>
  <si>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</si>
  <si>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</si>
  <si>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</si>
  <si>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</si>
  <si>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</si>
  <si>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</si>
  <si>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</si>
  <si>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</si>
  <si>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</si>
  <si>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</si>
  <si>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</si>
  <si>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</si>
  <si>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</si>
  <si>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</si>
  <si>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</si>
  <si>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</si>
  <si>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</si>
  <si>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</si>
  <si>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</si>
  <si>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</si>
  <si>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</si>
  <si>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</si>
  <si>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</si>
  <si>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</si>
  <si>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</si>
  <si>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</si>
  <si>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</si>
  <si>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</si>
  <si>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</si>
  <si>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</si>
  <si>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</si>
  <si>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</si>
  <si>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</si>
  <si>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</si>
  <si>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</si>
  <si>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</si>
  <si>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</si>
  <si>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</si>
  <si>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</si>
  <si>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</si>
  <si>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</si>
  <si>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</si>
  <si>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</si>
  <si>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</si>
  <si>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</si>
  <si>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</si>
  <si>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</si>
  <si>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</si>
  <si>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</si>
  <si>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</si>
  <si>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</si>
  <si>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</si>
  <si>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</si>
  <si>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</si>
  <si>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</si>
  <si>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</si>
  <si>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</si>
  <si>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</si>
  <si>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</si>
  <si>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</si>
  <si>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</si>
  <si>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</si>
  <si>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</si>
  <si>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</si>
  <si>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北海道当麻町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</si>
  <si>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</si>
  <si>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</si>
  <si>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</si>
  <si>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</si>
  <si>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</si>
  <si>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</si>
  <si>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</si>
  <si>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</si>
  <si>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</si>
  <si>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</si>
  <si>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</si>
  <si>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</si>
  <si>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</si>
  <si>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</si>
  <si>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</si>
  <si>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</si>
  <si>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</si>
  <si>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</si>
  <si>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</si>
  <si>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</si>
  <si>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</si>
  <si>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</si>
  <si>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</si>
  <si>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</si>
  <si>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</si>
  <si>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</si>
  <si>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</si>
  <si>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</si>
  <si>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</si>
  <si>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</si>
  <si>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</si>
  <si>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</si>
  <si>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</si>
  <si>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</si>
  <si>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</si>
  <si>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</si>
  <si>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</si>
  <si>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</si>
  <si>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</si>
  <si>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</si>
  <si>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</si>
  <si>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</si>
  <si>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</si>
  <si>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</si>
  <si>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</si>
  <si>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</si>
  <si>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</si>
  <si>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</si>
  <si>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</si>
  <si>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</si>
  <si>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</si>
  <si>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</si>
  <si>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</si>
  <si>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</si>
  <si>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</si>
  <si>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</si>
  <si>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</si>
  <si>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</si>
  <si>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</si>
  <si>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</si>
  <si>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</si>
  <si>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</si>
  <si>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</si>
  <si>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</si>
  <si>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</si>
  <si>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</si>
  <si>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</si>
  <si>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</si>
  <si>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</si>
  <si>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</si>
  <si>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</si>
  <si>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</si>
  <si>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</si>
  <si>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</si>
  <si>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</si>
  <si>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</si>
  <si>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</si>
  <si>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</si>
  <si>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</si>
  <si>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</si>
  <si>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</si>
  <si>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</si>
  <si>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</si>
  <si>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</si>
  <si>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</si>
  <si>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</si>
  <si>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</si>
  <si>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</si>
  <si>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</si>
  <si>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</si>
  <si>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</si>
  <si>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</si>
  <si>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</si>
  <si>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</si>
  <si>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</si>
  <si>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</si>
  <si>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</si>
  <si>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</si>
  <si>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国民健康保険特別会計（医科診療施設勘定）</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</si>
  <si>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</si>
  <si>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</si>
  <si>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</si>
  <si>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</si>
  <si>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</si>
  <si>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</si>
  <si>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</si>
  <si>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</si>
  <si>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</si>
  <si>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</si>
  <si>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</si>
  <si>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</si>
  <si>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</si>
  <si>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</si>
  <si>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</si>
  <si>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</si>
  <si>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</si>
  <si>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</si>
  <si>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</si>
  <si>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</si>
  <si>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</si>
  <si>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</si>
  <si>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</si>
  <si>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</si>
  <si>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</si>
  <si>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</si>
  <si>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</si>
  <si>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</si>
  <si>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</si>
  <si>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</si>
  <si>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</si>
  <si>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</si>
  <si>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</si>
  <si>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</si>
  <si>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</si>
  <si>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</si>
  <si>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</si>
  <si>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</si>
  <si>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</si>
  <si>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</si>
  <si>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</si>
  <si>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</si>
  <si>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</si>
  <si>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</si>
  <si>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</si>
  <si>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</si>
  <si>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</si>
  <si>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</si>
  <si>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</si>
  <si>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</si>
  <si>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</si>
  <si>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</si>
  <si>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</si>
  <si>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</si>
  <si>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</si>
  <si>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</si>
  <si>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</si>
  <si>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</si>
  <si>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</si>
  <si>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</si>
  <si>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</si>
  <si>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</si>
  <si>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</si>
  <si>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</si>
  <si>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</si>
  <si>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</si>
  <si>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</si>
  <si>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</si>
  <si>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</si>
  <si>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</si>
  <si>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</si>
  <si>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</si>
  <si>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</si>
  <si>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</si>
  <si>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</si>
  <si>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</si>
  <si>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</si>
  <si>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</si>
  <si>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</si>
  <si>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</si>
  <si>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</si>
  <si>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</si>
  <si>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</si>
  <si>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1.86</t>
  </si>
  <si>
    <t>▲ 7.34</t>
  </si>
  <si>
    <t>一般会計</t>
  </si>
  <si>
    <t>水道事業会計</t>
  </si>
  <si>
    <t>介護保険特別会計</t>
  </si>
  <si>
    <t>国民健康保険特別会計（事業勘定）</t>
  </si>
  <si>
    <t>国民健康保険特別会計（医科診療施設勘定）</t>
  </si>
  <si>
    <t>公共下水道事業特別会計</t>
  </si>
  <si>
    <t>後期高齢者医療特別会計</t>
  </si>
  <si>
    <t>その他会計（赤字）</t>
  </si>
  <si>
    <t>その他会計（黒字）</t>
  </si>
  <si>
    <t>㈱とうま振興公社</t>
    <rPh sb="4" eb="6">
      <t>シンコウ</t>
    </rPh>
    <rPh sb="6" eb="8">
      <t>コウシャ</t>
    </rPh>
    <phoneticPr fontId="2"/>
  </si>
  <si>
    <t>当麻土地開発公社</t>
    <rPh sb="0" eb="2">
      <t>トウマ</t>
    </rPh>
    <rPh sb="2" eb="4">
      <t>トチ</t>
    </rPh>
    <rPh sb="4" eb="6">
      <t>カイハツ</t>
    </rPh>
    <rPh sb="6" eb="8">
      <t>コウシャ</t>
    </rPh>
    <phoneticPr fontId="2"/>
  </si>
  <si>
    <t>国民健康保険特別会計（事業勘定）</t>
    <phoneticPr fontId="5"/>
  </si>
  <si>
    <t>国民健康保険特別会計（医科診療施設勘定）</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</si>
  <si>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</si>
  <si>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</si>
  <si>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</si>
  <si>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</si>
  <si>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</si>
  <si>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</si>
  <si>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愛別町外3町塵芥処理組合</t>
    <rPh sb="0" eb="3">
      <t>アイベツチョウ</t>
    </rPh>
    <rPh sb="3" eb="4">
      <t>ホカ</t>
    </rPh>
    <rPh sb="5" eb="6">
      <t>チョウ</t>
    </rPh>
    <rPh sb="6" eb="8">
      <t>ジンカイ</t>
    </rPh>
    <rPh sb="8" eb="10">
      <t>ショリ</t>
    </rPh>
    <rPh sb="10" eb="12">
      <t>クミアイ</t>
    </rPh>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</si>
  <si>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</si>
  <si>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</si>
  <si>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上川広域滞納整理機構</t>
    <rPh sb="0" eb="2">
      <t>カミカワ</t>
    </rPh>
    <rPh sb="2" eb="4">
      <t>コウイキ</t>
    </rPh>
    <rPh sb="4" eb="6">
      <t>タイノウ</t>
    </rPh>
    <rPh sb="6" eb="8">
      <t>セイリ</t>
    </rPh>
    <rPh sb="8" eb="10">
      <t>キコウ</t>
    </rPh>
    <phoneticPr fontId="2"/>
  </si>
  <si>
    <t>上川教育研修センター組合</t>
    <rPh sb="0" eb="2">
      <t>カミカワ</t>
    </rPh>
    <rPh sb="2" eb="4">
      <t>キョウイク</t>
    </rPh>
    <rPh sb="4" eb="6">
      <t>ケンシュウ</t>
    </rPh>
    <rPh sb="10" eb="12">
      <t>クミアイ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</si>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</sst>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0"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141359</c:v>
                </c:pt>
                <c:pt idx="1">
                  <c:v>108373</c:v>
                </c:pt>
                <c:pt idx="2">
                  <c:v>225161</c:v>
                </c:pt>
                <c:pt idx="3">
                  <c:v>249319</c:v>
                </c:pt>
                <c:pt idx="4">
                  <c:v>171361</c:v>
                </c:pt>
              </c:numCache>
            </c:numRef>
          </c:val>
          <c:smooth val="0"/>
        </c:ser>
        <c:dLbls>
          <c:showLegendKey val="0"/>
          <c:showVal val="0"/>
          <c:showCatName val="0"/>
          <c:showSerName val="0"/>
          <c:showPercent val="0"/>
          <c:showBubbleSize val="0"/>
        </c:dLbls>
        <c:marker val="1"/>
        <c:smooth val="0"/>
        <c:axId val="99900032"/>
        <c:axId val="109126400"/>
      </c:lineChart>
      <c:catAx>
        <c:axId val="99900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26400"/>
        <c:crosses val="autoZero"/>
        <c:auto val="1"/>
        <c:lblAlgn val="ctr"/>
        <c:lblOffset val="100"/>
        <c:tickLblSkip val="1"/>
        <c:tickMarkSkip val="1"/>
        <c:noMultiLvlLbl val="0"/>
      </c:catAx>
      <c:valAx>
        <c:axId val="10912640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900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6.53</c:v>
                </c:pt>
                <c:pt idx="1">
                  <c:v>4.7</c:v>
                </c:pt>
                <c:pt idx="2">
                  <c:v>5.0199999999999996</c:v>
                </c:pt>
                <c:pt idx="3">
                  <c:v>4.08</c:v>
                </c:pt>
                <c:pt idx="4">
                  <c:v>4.5999999999999996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14.62</c:v>
                </c:pt>
                <c:pt idx="1">
                  <c:v>18.54</c:v>
                </c:pt>
                <c:pt idx="2">
                  <c:v>21.53</c:v>
                </c:pt>
                <c:pt idx="3">
                  <c:v>17.95</c:v>
                </c:pt>
                <c:pt idx="4">
                  <c:v>20.05</c:v>
                </c:pt>
              </c:numCache>
            </c:numRef>
          </c:val>
        </c:ser>
        <c:dLbls>
          <c:showLegendKey val="0"/>
          <c:showVal val="0"/>
          <c:showCatName val="0"/>
          <c:showSerName val="0"/>
          <c:showPercent val="0"/>
          <c:showBubbleSize val="0"/>
        </c:dLbls>
        <c:gapWidth val="250"/>
        <c:overlap val="100"/>
        <c:axId val="115571712"/>
        <c:axId val="11558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4.21</c:v>
                </c:pt>
                <c:pt idx="1">
                  <c:v>-1.86</c:v>
                </c:pt>
                <c:pt idx="2">
                  <c:v>0.76</c:v>
                </c:pt>
                <c:pt idx="3">
                  <c:v>-7.34</c:v>
                </c:pt>
                <c:pt idx="4">
                  <c:v>0.57999999999999996</c:v>
                </c:pt>
              </c:numCache>
            </c:numRef>
          </c:val>
          <c:smooth val="0"/>
        </c:ser>
        <c:dLbls>
          <c:showLegendKey val="0"/>
          <c:showVal val="0"/>
          <c:showCatName val="0"/>
          <c:showSerName val="0"/>
          <c:showPercent val="0"/>
          <c:showBubbleSize val="0"/>
        </c:dLbls>
        <c:marker val="1"/>
        <c:smooth val="0"/>
        <c:axId val="115571712"/>
        <c:axId val="115586176"/>
      </c:lineChart>
      <c:catAx>
        <c:axId val="1155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586176"/>
        <c:crosses val="autoZero"/>
        <c:auto val="1"/>
        <c:lblAlgn val="ctr"/>
        <c:lblOffset val="100"/>
        <c:tickLblSkip val="1"/>
        <c:tickMarkSkip val="1"/>
        <c:noMultiLvlLbl val="0"/>
      </c:catAx>
      <c:valAx>
        <c:axId val="11558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7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国民健康保険特別会計（医科診療施設勘定）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0.28000000000000003</c:v>
                </c:pt>
                <c:pt idx="2">
                  <c:v>#N/A</c:v>
                </c:pt>
                <c:pt idx="3">
                  <c:v>0.34</c:v>
                </c:pt>
                <c:pt idx="4">
                  <c:v>#N/A</c:v>
                </c:pt>
                <c:pt idx="5">
                  <c:v>0.99</c:v>
                </c:pt>
                <c:pt idx="6">
                  <c:v>#N/A</c:v>
                </c:pt>
                <c:pt idx="7">
                  <c:v>0.46</c:v>
                </c:pt>
                <c:pt idx="8">
                  <c:v>#N/A</c:v>
                </c:pt>
                <c:pt idx="9">
                  <c:v>0.52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0.14000000000000001</c:v>
                </c:pt>
                <c:pt idx="2">
                  <c:v>#N/A</c:v>
                </c:pt>
                <c:pt idx="3">
                  <c:v>0.11</c:v>
                </c:pt>
                <c:pt idx="4">
                  <c:v>#N/A</c:v>
                </c:pt>
                <c:pt idx="5">
                  <c:v>0.14000000000000001</c:v>
                </c:pt>
                <c:pt idx="6">
                  <c:v>#N/A</c:v>
                </c:pt>
                <c:pt idx="7">
                  <c:v>0.63</c:v>
                </c:pt>
                <c:pt idx="8">
                  <c:v>#N/A</c:v>
                </c:pt>
                <c:pt idx="9">
                  <c:v>0.7</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c:v>
                </c:pt>
                <c:pt idx="2">
                  <c:v>#N/A</c:v>
                </c:pt>
                <c:pt idx="3">
                  <c:v>2.98</c:v>
                </c:pt>
                <c:pt idx="4">
                  <c:v>#N/A</c:v>
                </c:pt>
                <c:pt idx="5">
                  <c:v>2.62</c:v>
                </c:pt>
                <c:pt idx="6">
                  <c:v>#N/A</c:v>
                </c:pt>
                <c:pt idx="7">
                  <c:v>3.29</c:v>
                </c:pt>
                <c:pt idx="8">
                  <c:v>#N/A</c:v>
                </c:pt>
                <c:pt idx="9">
                  <c:v>3.85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6.53</c:v>
                </c:pt>
                <c:pt idx="2">
                  <c:v>#N/A</c:v>
                </c:pt>
                <c:pt idx="3">
                  <c:v>4.7</c:v>
                </c:pt>
                <c:pt idx="4">
                  <c:v>#N/A</c:v>
                </c:pt>
                <c:pt idx="5">
                  <c:v>5.0199999999999996</c:v>
                </c:pt>
                <c:pt idx="6">
                  <c:v>#N/A</c:v>
                </c:pt>
                <c:pt idx="7">
                  <c:v>4.08</c:v>
                </c:pt>
                <c:pt idx="8">
                  <c:v>#N/A</c:v>
                </c:pt>
                <c:pt idx="9">
                  <c:v>4.5999999999999996</c:v>
                </c:pt>
              </c:numCache>
            </c:numRef>
          </c:val>
        </c:ser>
        <c:dLbls>
          <c:showLegendKey val="0"/>
          <c:showVal val="0"/>
          <c:showCatName val="0"/>
          <c:showSerName val="0"/>
          <c:showPercent val="0"/>
          <c:showBubbleSize val="0"/>
        </c:dLbls>
        <c:gapWidth val="150"/>
        <c:overlap val="100"/>
        <c:axId val="115516160"/>
        <c:axId val="115517696"/>
      </c:barChart>
      <c:catAx>
        <c:axId val="1155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517696"/>
        <c:crosses val="autoZero"/>
        <c:auto val="1"/>
        <c:lblAlgn val="ctr"/>
        <c:lblOffset val="100"/>
        <c:tickLblSkip val="1"/>
        <c:tickMarkSkip val="1"/>
        <c:noMultiLvlLbl val="0"/>
      </c:catAx>
      <c:valAx>
        <c:axId val="11551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1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463</c:v>
                </c:pt>
                <c:pt idx="5">
                  <c:v>448</c:v>
                </c:pt>
                <c:pt idx="8">
                  <c:v>440</c:v>
                </c:pt>
                <c:pt idx="11">
                  <c:v>468</c:v>
                </c:pt>
                <c:pt idx="14">
                  <c:v>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112</c:v>
                </c:pt>
                <c:pt idx="3">
                  <c:v>3</c:v>
                </c:pt>
                <c:pt idx="6">
                  <c:v>3</c:v>
                </c:pt>
                <c:pt idx="9">
                  <c:v>3</c:v>
                </c:pt>
                <c:pt idx="12">
                  <c:v>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27</c:v>
                </c:pt>
                <c:pt idx="3">
                  <c:v>12</c:v>
                </c:pt>
                <c:pt idx="6">
                  <c:v>5</c:v>
                </c:pt>
                <c:pt idx="9">
                  <c:v>2</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81</c:v>
                </c:pt>
                <c:pt idx="3">
                  <c:v>77</c:v>
                </c:pt>
                <c:pt idx="6">
                  <c:v>72</c:v>
                </c:pt>
                <c:pt idx="9">
                  <c:v>69</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537</c:v>
                </c:pt>
                <c:pt idx="3">
                  <c:v>506</c:v>
                </c:pt>
                <c:pt idx="6">
                  <c:v>492</c:v>
                </c:pt>
                <c:pt idx="9">
                  <c:v>523</c:v>
                </c:pt>
                <c:pt idx="12">
                  <c:v>484</c:v>
                </c:pt>
              </c:numCache>
            </c:numRef>
          </c:val>
        </c:ser>
        <c:dLbls>
          <c:showLegendKey val="0"/>
          <c:showVal val="0"/>
          <c:showCatName val="0"/>
          <c:showSerName val="0"/>
          <c:showPercent val="0"/>
          <c:showBubbleSize val="0"/>
        </c:dLbls>
        <c:gapWidth val="100"/>
        <c:overlap val="100"/>
        <c:axId val="100106240"/>
        <c:axId val="100108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294</c:v>
                </c:pt>
                <c:pt idx="2">
                  <c:v>#N/A</c:v>
                </c:pt>
                <c:pt idx="3">
                  <c:v>#N/A</c:v>
                </c:pt>
                <c:pt idx="4">
                  <c:v>150</c:v>
                </c:pt>
                <c:pt idx="5">
                  <c:v>#N/A</c:v>
                </c:pt>
                <c:pt idx="6">
                  <c:v>#N/A</c:v>
                </c:pt>
                <c:pt idx="7">
                  <c:v>132</c:v>
                </c:pt>
                <c:pt idx="8">
                  <c:v>#N/A</c:v>
                </c:pt>
                <c:pt idx="9">
                  <c:v>#N/A</c:v>
                </c:pt>
                <c:pt idx="10">
                  <c:v>129</c:v>
                </c:pt>
                <c:pt idx="11">
                  <c:v>#N/A</c:v>
                </c:pt>
                <c:pt idx="12">
                  <c:v>#N/A</c:v>
                </c:pt>
                <c:pt idx="13">
                  <c:v>109</c:v>
                </c:pt>
                <c:pt idx="14">
                  <c:v>#N/A</c:v>
                </c:pt>
              </c:numCache>
            </c:numRef>
          </c:val>
          <c:smooth val="0"/>
        </c:ser>
        <c:dLbls>
          <c:showLegendKey val="0"/>
          <c:showVal val="0"/>
          <c:showCatName val="0"/>
          <c:showSerName val="0"/>
          <c:showPercent val="0"/>
          <c:showBubbleSize val="0"/>
        </c:dLbls>
        <c:marker val="1"/>
        <c:smooth val="0"/>
        <c:axId val="100106240"/>
        <c:axId val="100108160"/>
      </c:lineChart>
      <c:catAx>
        <c:axId val="10010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108160"/>
        <c:crosses val="autoZero"/>
        <c:auto val="1"/>
        <c:lblAlgn val="ctr"/>
        <c:lblOffset val="100"/>
        <c:tickLblSkip val="1"/>
        <c:tickMarkSkip val="1"/>
        <c:noMultiLvlLbl val="0"/>
      </c:catAx>
      <c:valAx>
        <c:axId val="10010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10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3477</c:v>
                </c:pt>
                <c:pt idx="5">
                  <c:v>3790</c:v>
                </c:pt>
                <c:pt idx="8">
                  <c:v>4051</c:v>
                </c:pt>
                <c:pt idx="11">
                  <c:v>4884</c:v>
                </c:pt>
                <c:pt idx="14">
                  <c:v>5134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479</c:v>
                </c:pt>
                <c:pt idx="5">
                  <c:v>560</c:v>
                </c:pt>
                <c:pt idx="8">
                  <c:v>605</c:v>
                </c:pt>
                <c:pt idx="11">
                  <c:v>729</c:v>
                </c:pt>
                <c:pt idx="14">
                  <c:v>695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1823</c:v>
                </c:pt>
                <c:pt idx="5">
                  <c:v>2278</c:v>
                </c:pt>
                <c:pt idx="8">
                  <c:v>2644</c:v>
                </c:pt>
                <c:pt idx="11">
                  <c:v>2918</c:v>
                </c:pt>
                <c:pt idx="14">
                  <c:v>3199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1028</c:v>
                </c:pt>
                <c:pt idx="3">
                  <c:v>999</c:v>
                </c:pt>
                <c:pt idx="6">
                  <c:v>967</c:v>
                </c:pt>
                <c:pt idx="9">
                  <c:v>893</c:v>
                </c:pt>
                <c:pt idx="12">
                  <c:v>858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31</c:v>
                </c:pt>
                <c:pt idx="3">
                  <c:v>19</c:v>
                </c:pt>
                <c:pt idx="6">
                  <c:v>15</c:v>
                </c:pt>
                <c:pt idx="9">
                  <c:v>13</c:v>
                </c:pt>
                <c:pt idx="12">
                  <c:v>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477</c:v>
                </c:pt>
                <c:pt idx="3">
                  <c:v>447</c:v>
                </c:pt>
                <c:pt idx="6">
                  <c:v>391</c:v>
                </c:pt>
                <c:pt idx="9">
                  <c:v>342</c:v>
                </c:pt>
                <c:pt idx="12">
                  <c:v>288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c:v>
                </c:pt>
                <c:pt idx="3">
                  <c:v>10</c:v>
                </c:pt>
                <c:pt idx="6">
                  <c:v>7</c:v>
                </c:pt>
                <c:pt idx="9">
                  <c:v>5</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4971</c:v>
                </c:pt>
                <c:pt idx="3">
                  <c:v>5196</c:v>
                </c:pt>
                <c:pt idx="6">
                  <c:v>6019</c:v>
                </c:pt>
                <c:pt idx="9">
                  <c:v>7032</c:v>
                </c:pt>
                <c:pt idx="12">
                  <c:v>7559</c:v>
                </c:pt>
              </c:numCache>
            </c:numRef>
          </c:val>
        </c:ser>
        <c:dLbls>
          <c:showLegendKey val="0"/>
          <c:showVal val="0"/>
          <c:showCatName val="0"/>
          <c:showSerName val="0"/>
          <c:showPercent val="0"/>
          <c:showBubbleSize val="0"/>
        </c:dLbls>
        <c:gapWidth val="100"/>
        <c:overlap val="100"/>
        <c:axId val="1951616"/>
        <c:axId val="196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741</c:v>
                </c:pt>
                <c:pt idx="2">
                  <c:v>#N/A</c:v>
                </c:pt>
                <c:pt idx="3">
                  <c:v>#N/A</c:v>
                </c:pt>
                <c:pt idx="4">
                  <c:v>43</c:v>
                </c:pt>
                <c:pt idx="5">
                  <c:v>#N/A</c:v>
                </c:pt>
                <c:pt idx="6">
                  <c:v>#N/A</c:v>
                </c:pt>
                <c:pt idx="7">
                  <c:v>98</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51616"/>
        <c:axId val="1961984"/>
      </c:lineChart>
      <c:catAx>
        <c:axId val="1951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61984"/>
        <c:crosses val="autoZero"/>
        <c:auto val="1"/>
        <c:lblAlgn val="ctr"/>
        <c:lblOffset val="100"/>
        <c:tickLblSkip val="1"/>
        <c:tickMarkSkip val="1"/>
        <c:noMultiLvlLbl val="0"/>
      </c:catAx>
      <c:valAx>
        <c:axId val="196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1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実質公債費比率は近年減少傾向にあるが、今後は平成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年に実施した公民館建設や平成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年に建設した消防庁舎建設などの大型事業に係る起債の元金の支払いが始まることから、増加していくものとみられる。</a:t>
          </a:r>
          <a:endParaRPr lang="ja-JP" altLang="ja-JP" sz="1400">
            <a:effectLst/>
          </a:endParaRPr>
        </a:p>
        <a:p>
          <a:r>
            <a:rPr kumimoji="1" lang="ja-JP" altLang="ja-JP" sz="1400">
              <a:solidFill>
                <a:schemeClr val="dk1"/>
              </a:solidFill>
              <a:effectLst/>
              <a:latin typeface="+mn-lt"/>
              <a:ea typeface="+mn-ea"/>
              <a:cs typeface="+mn-cs"/>
            </a:rPr>
            <a:t>　交付税の参入のある地方債の活用と計画的な事業の執行と基金の運用に努めることで実質公債費率の抑制に努める。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ここ数年の大規模事業の実施により、将来負担額は年々上昇している、しかし、事業の実施にあわせ基金の積立も計画的に行っている事から、充当可能財源も年々上昇していることから、将来負担比率は減少傾向にある。今後も引き続き、計画的な事業の執行と基金への積立を行い、将来負担比率の抑制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6,765
6,758
204.90
5,661,376
5,512,947
145,956
3,170,967
7,559,027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mn-lt"/>
              <a:ea typeface="+mn-ea"/>
              <a:cs typeface="+mn-cs"/>
            </a:rPr>
            <a:t>　 類似団体平均と比較して</a:t>
          </a:r>
          <a:r>
            <a:rPr kumimoji="1" lang="en-US" altLang="ja-JP" sz="1400" baseline="0">
              <a:solidFill>
                <a:schemeClr val="dk1"/>
              </a:solidFill>
              <a:effectLst/>
              <a:latin typeface="+mn-lt"/>
              <a:ea typeface="+mn-ea"/>
              <a:cs typeface="+mn-cs"/>
            </a:rPr>
            <a:t>0.04</a:t>
          </a:r>
          <a:r>
            <a:rPr kumimoji="1" lang="ja-JP" altLang="ja-JP" sz="1400" baseline="0">
              <a:solidFill>
                <a:schemeClr val="dk1"/>
              </a:solidFill>
              <a:effectLst/>
              <a:latin typeface="+mn-lt"/>
              <a:ea typeface="+mn-ea"/>
              <a:cs typeface="+mn-cs"/>
            </a:rPr>
            <a:t>ポイント下回っており、景気の低迷や人口減少により自主財源である町税の伸びが見込めないことが大きな要因となっている。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129722</xdr:rowOff>
    </xdr:to>
    <xdr:cxnSp macro="">
      <xdr:nvCxnSpPr>
        <xdr:cNvPr id="72" name="直線コネクタ 71"/>
        <xdr:cNvCxnSpPr/>
      </xdr:nvCxnSpPr>
      <xdr:spPr>
        <a:xfrm>
          <a:off x="3225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5" name="直線コネクタ 74"/>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112485</xdr:rowOff>
    </xdr:from>
    <xdr:to>
      <xdr:col>3</xdr:col>
      <xdr:colOff>279400</xdr:colOff>
      <xdr:row>43</xdr:row>
      <xdr:rowOff>129722</xdr:rowOff>
    </xdr:to>
    <xdr:cxnSp macro="">
      <xdr:nvCxnSpPr>
        <xdr:cNvPr id="78" name="直線コネクタ 77"/>
        <xdr:cNvCxnSpPr/>
      </xdr:nvCxnSpPr>
      <xdr:spPr>
        <a:xfrm>
          <a:off x="1447800" y="748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88" name="円/楕円 87"/>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33762</xdr:rowOff>
    </xdr:from>
    <xdr:ext cx="762000" cy="259045"/>
    <xdr:sp macro="" textlink="">
      <xdr:nvSpPr>
        <xdr:cNvPr id="89"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2" name="円/楕円 91"/>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3" name="テキスト ボックス 92"/>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61685</xdr:rowOff>
    </xdr:from>
    <xdr:to>
      <xdr:col>2</xdr:col>
      <xdr:colOff>127000</xdr:colOff>
      <xdr:row>43</xdr:row>
      <xdr:rowOff>163285</xdr:rowOff>
    </xdr:to>
    <xdr:sp macro="" textlink="">
      <xdr:nvSpPr>
        <xdr:cNvPr id="96" name="円/楕円 95"/>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148062</xdr:rowOff>
    </xdr:from>
    <xdr:ext cx="762000" cy="259045"/>
    <xdr:sp macro="" textlink="">
      <xdr:nvSpPr>
        <xdr:cNvPr id="97" name="テキスト ボックス 96"/>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人件費の抑制などに努めた結果、類似団体内平均値と比較して、</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ポイント下回っているが、近年数値は増加傾向にある。</a:t>
          </a:r>
          <a:endParaRPr lang="ja-JP" altLang="ja-JP" sz="1400">
            <a:effectLst/>
          </a:endParaRPr>
        </a:p>
        <a:p>
          <a:r>
            <a:rPr kumimoji="1" lang="ja-JP" altLang="ja-JP" sz="1400">
              <a:solidFill>
                <a:schemeClr val="dk1"/>
              </a:solidFill>
              <a:effectLst/>
              <a:latin typeface="+mn-lt"/>
              <a:ea typeface="+mn-ea"/>
              <a:cs typeface="+mn-cs"/>
            </a:rPr>
            <a:t>　新しく完成した施設等に係る経費が影響しているが、今後は計画的な事業の執行、事務の効率化を図り、引き続き経常経費の節減に努める。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56642</xdr:rowOff>
    </xdr:from>
    <xdr:to>
      <xdr:col>7</xdr:col>
      <xdr:colOff>152400</xdr:colOff>
      <xdr:row>61</xdr:row>
      <xdr:rowOff>85598</xdr:rowOff>
    </xdr:to>
    <xdr:cxnSp macro="">
      <xdr:nvCxnSpPr>
        <xdr:cNvPr id="130" name="直線コネクタ 129"/>
        <xdr:cNvCxnSpPr/>
      </xdr:nvCxnSpPr>
      <xdr:spPr>
        <a:xfrm flipV="1">
          <a:off x="4114800" y="105150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127525</xdr:rowOff>
    </xdr:from>
    <xdr:ext cx="762000" cy="259045"/>
    <xdr:sp macro="" textlink="">
      <xdr:nvSpPr>
        <xdr:cNvPr id="131" name="財政構造の弾力性平均値テキスト"/>
        <xdr:cNvSpPr txBox="1"/>
      </xdr:nvSpPr>
      <xdr:spPr>
        <a:xfrm>
          <a:off x="5041900" y="1058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165354</xdr:rowOff>
    </xdr:from>
    <xdr:to>
      <xdr:col>6</xdr:col>
      <xdr:colOff>0</xdr:colOff>
      <xdr:row>61</xdr:row>
      <xdr:rowOff>85598</xdr:rowOff>
    </xdr:to>
    <xdr:cxnSp macro="">
      <xdr:nvCxnSpPr>
        <xdr:cNvPr id="133" name="直線コネクタ 132"/>
        <xdr:cNvCxnSpPr/>
      </xdr:nvCxnSpPr>
      <xdr:spPr>
        <a:xfrm>
          <a:off x="3225800" y="1045235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133113</xdr:rowOff>
    </xdr:from>
    <xdr:ext cx="736600" cy="259045"/>
    <xdr:sp macro="" textlink="">
      <xdr:nvSpPr>
        <xdr:cNvPr id="135" name="テキスト ボックス 134"/>
        <xdr:cNvSpPr txBox="1"/>
      </xdr:nvSpPr>
      <xdr:spPr>
        <a:xfrm>
          <a:off x="3733800" y="1076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60</xdr:row>
      <xdr:rowOff>165354</xdr:rowOff>
    </xdr:to>
    <xdr:cxnSp macro="">
      <xdr:nvCxnSpPr>
        <xdr:cNvPr id="136" name="直線コネクタ 135"/>
        <xdr:cNvCxnSpPr/>
      </xdr:nvCxnSpPr>
      <xdr:spPr>
        <a:xfrm>
          <a:off x="2336800" y="1036066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7637</xdr:rowOff>
    </xdr:from>
    <xdr:ext cx="762000" cy="259045"/>
    <xdr:sp macro="" textlink="">
      <xdr:nvSpPr>
        <xdr:cNvPr id="138" name="テキスト ボックス 137"/>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44704</xdr:rowOff>
    </xdr:from>
    <xdr:to>
      <xdr:col>3</xdr:col>
      <xdr:colOff>279400</xdr:colOff>
      <xdr:row>60</xdr:row>
      <xdr:rowOff>73660</xdr:rowOff>
    </xdr:to>
    <xdr:cxnSp macro="">
      <xdr:nvCxnSpPr>
        <xdr:cNvPr id="139" name="直線コネクタ 138"/>
        <xdr:cNvCxnSpPr/>
      </xdr:nvCxnSpPr>
      <xdr:spPr>
        <a:xfrm>
          <a:off x="1447800" y="103317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2811</xdr:rowOff>
    </xdr:from>
    <xdr:ext cx="762000" cy="259045"/>
    <xdr:sp macro="" textlink="">
      <xdr:nvSpPr>
        <xdr:cNvPr id="141" name="テキスト ボックス 140"/>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43" name="テキスト ボックス 142"/>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5842</xdr:rowOff>
    </xdr:from>
    <xdr:to>
      <xdr:col>7</xdr:col>
      <xdr:colOff>203200</xdr:colOff>
      <xdr:row>61</xdr:row>
      <xdr:rowOff>107442</xdr:rowOff>
    </xdr:to>
    <xdr:sp macro="" textlink="">
      <xdr:nvSpPr>
        <xdr:cNvPr id="149" name="円/楕円 148"/>
        <xdr:cNvSpPr/>
      </xdr:nvSpPr>
      <xdr:spPr>
        <a:xfrm>
          <a:off x="49022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22369</xdr:rowOff>
    </xdr:from>
    <xdr:ext cx="762000" cy="259045"/>
    <xdr:sp macro="" textlink="">
      <xdr:nvSpPr>
        <xdr:cNvPr id="150" name="財政構造の弾力性該当値テキスト"/>
        <xdr:cNvSpPr txBox="1"/>
      </xdr:nvSpPr>
      <xdr:spPr>
        <a:xfrm>
          <a:off x="5041900" y="1030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34798</xdr:rowOff>
    </xdr:from>
    <xdr:to>
      <xdr:col>6</xdr:col>
      <xdr:colOff>50800</xdr:colOff>
      <xdr:row>61</xdr:row>
      <xdr:rowOff>136398</xdr:rowOff>
    </xdr:to>
    <xdr:sp macro="" textlink="">
      <xdr:nvSpPr>
        <xdr:cNvPr id="151" name="円/楕円 150"/>
        <xdr:cNvSpPr/>
      </xdr:nvSpPr>
      <xdr:spPr>
        <a:xfrm>
          <a:off x="4064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146575</xdr:rowOff>
    </xdr:from>
    <xdr:ext cx="736600" cy="259045"/>
    <xdr:sp macro="" textlink="">
      <xdr:nvSpPr>
        <xdr:cNvPr id="152" name="テキスト ボックス 151"/>
        <xdr:cNvSpPr txBox="1"/>
      </xdr:nvSpPr>
      <xdr:spPr>
        <a:xfrm>
          <a:off x="3733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3" name="円/楕円 152"/>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4" name="テキスト ボックス 153"/>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5" name="円/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165354</xdr:rowOff>
    </xdr:from>
    <xdr:to>
      <xdr:col>2</xdr:col>
      <xdr:colOff>127000</xdr:colOff>
      <xdr:row>60</xdr:row>
      <xdr:rowOff>95504</xdr:rowOff>
    </xdr:to>
    <xdr:sp macro="" textlink="">
      <xdr:nvSpPr>
        <xdr:cNvPr id="157" name="円/楕円 156"/>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105681</xdr:rowOff>
    </xdr:from>
    <xdr:ext cx="762000" cy="259045"/>
    <xdr:sp macro="" textlink="">
      <xdr:nvSpPr>
        <xdr:cNvPr id="158" name="テキスト ボックス 157"/>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[258,390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類似団体内平均値と比較して、人口一人当たり</a:t>
          </a:r>
          <a:r>
            <a:rPr kumimoji="1" lang="en-US" altLang="ja-JP" sz="1400">
              <a:solidFill>
                <a:schemeClr val="dk1"/>
              </a:solidFill>
              <a:effectLst/>
              <a:latin typeface="+mn-lt"/>
              <a:ea typeface="+mn-ea"/>
              <a:cs typeface="+mn-cs"/>
            </a:rPr>
            <a:t>1,869</a:t>
          </a:r>
          <a:r>
            <a:rPr kumimoji="1" lang="ja-JP" altLang="ja-JP" sz="1400">
              <a:solidFill>
                <a:schemeClr val="dk1"/>
              </a:solidFill>
              <a:effectLst/>
              <a:latin typeface="+mn-lt"/>
              <a:ea typeface="+mn-ea"/>
              <a:cs typeface="+mn-cs"/>
            </a:rPr>
            <a:t>円下回っているが、今後、公共施設全般にわたり、維持補修経費の増加も見込まれることから、引き続き計画的な事業執行と経費節減に努める。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150836</xdr:rowOff>
    </xdr:from>
    <xdr:to>
      <xdr:col>7</xdr:col>
      <xdr:colOff>152400</xdr:colOff>
      <xdr:row>84</xdr:row>
      <xdr:rowOff>35858</xdr:rowOff>
    </xdr:to>
    <xdr:cxnSp macro="">
      <xdr:nvCxnSpPr>
        <xdr:cNvPr id="193" name="直線コネクタ 192"/>
        <xdr:cNvCxnSpPr/>
      </xdr:nvCxnSpPr>
      <xdr:spPr>
        <a:xfrm>
          <a:off x="4114800" y="14381186"/>
          <a:ext cx="838200" cy="5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136103</xdr:rowOff>
    </xdr:from>
    <xdr:ext cx="762000" cy="259045"/>
    <xdr:sp macro="" textlink="">
      <xdr:nvSpPr>
        <xdr:cNvPr id="194" name="人件費・物件費等の状況平均値テキスト"/>
        <xdr:cNvSpPr txBox="1"/>
      </xdr:nvSpPr>
      <xdr:spPr>
        <a:xfrm>
          <a:off x="5041900" y="14366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70210</xdr:rowOff>
    </xdr:from>
    <xdr:to>
      <xdr:col>6</xdr:col>
      <xdr:colOff>0</xdr:colOff>
      <xdr:row>83</xdr:row>
      <xdr:rowOff>150836</xdr:rowOff>
    </xdr:to>
    <xdr:cxnSp macro="">
      <xdr:nvCxnSpPr>
        <xdr:cNvPr id="196" name="直線コネクタ 195"/>
        <xdr:cNvCxnSpPr/>
      </xdr:nvCxnSpPr>
      <xdr:spPr>
        <a:xfrm>
          <a:off x="3225800" y="14300560"/>
          <a:ext cx="889000" cy="8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15177</xdr:rowOff>
    </xdr:from>
    <xdr:to>
      <xdr:col>4</xdr:col>
      <xdr:colOff>482600</xdr:colOff>
      <xdr:row>83</xdr:row>
      <xdr:rowOff>70210</xdr:rowOff>
    </xdr:to>
    <xdr:cxnSp macro="">
      <xdr:nvCxnSpPr>
        <xdr:cNvPr id="199" name="直線コネクタ 198"/>
        <xdr:cNvCxnSpPr/>
      </xdr:nvCxnSpPr>
      <xdr:spPr>
        <a:xfrm>
          <a:off x="2336800" y="14245527"/>
          <a:ext cx="889000" cy="5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158299</xdr:rowOff>
    </xdr:from>
    <xdr:to>
      <xdr:col>3</xdr:col>
      <xdr:colOff>279400</xdr:colOff>
      <xdr:row>83</xdr:row>
      <xdr:rowOff>15177</xdr:rowOff>
    </xdr:to>
    <xdr:cxnSp macro="">
      <xdr:nvCxnSpPr>
        <xdr:cNvPr id="202" name="直線コネクタ 201"/>
        <xdr:cNvCxnSpPr/>
      </xdr:nvCxnSpPr>
      <xdr:spPr>
        <a:xfrm>
          <a:off x="1447800" y="14217199"/>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156508</xdr:rowOff>
    </xdr:from>
    <xdr:to>
      <xdr:col>7</xdr:col>
      <xdr:colOff>203200</xdr:colOff>
      <xdr:row>84</xdr:row>
      <xdr:rowOff>86658</xdr:rowOff>
    </xdr:to>
    <xdr:sp macro="" textlink="">
      <xdr:nvSpPr>
        <xdr:cNvPr id="212" name="円/楕円 211"/>
        <xdr:cNvSpPr/>
      </xdr:nvSpPr>
      <xdr:spPr>
        <a:xfrm>
          <a:off x="4902200" y="1438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1585</xdr:rowOff>
    </xdr:from>
    <xdr:ext cx="762000" cy="259045"/>
    <xdr:sp macro="" textlink="">
      <xdr:nvSpPr>
        <xdr:cNvPr id="213" name="人件費・物件費等の状況該当値テキスト"/>
        <xdr:cNvSpPr txBox="1"/>
      </xdr:nvSpPr>
      <xdr:spPr>
        <a:xfrm>
          <a:off x="5041900" y="1423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258,390</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100036</xdr:rowOff>
    </xdr:from>
    <xdr:to>
      <xdr:col>6</xdr:col>
      <xdr:colOff>50800</xdr:colOff>
      <xdr:row>84</xdr:row>
      <xdr:rowOff>30186</xdr:rowOff>
    </xdr:to>
    <xdr:sp macro="" textlink="">
      <xdr:nvSpPr>
        <xdr:cNvPr id="214" name="円/楕円 213"/>
        <xdr:cNvSpPr/>
      </xdr:nvSpPr>
      <xdr:spPr>
        <a:xfrm>
          <a:off x="4064000" y="143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40363</xdr:rowOff>
    </xdr:from>
    <xdr:ext cx="736600" cy="259045"/>
    <xdr:sp macro="" textlink="">
      <xdr:nvSpPr>
        <xdr:cNvPr id="215" name="テキスト ボックス 214"/>
        <xdr:cNvSpPr txBox="1"/>
      </xdr:nvSpPr>
      <xdr:spPr>
        <a:xfrm>
          <a:off x="3733800" y="14099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244,348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19410</xdr:rowOff>
    </xdr:from>
    <xdr:to>
      <xdr:col>4</xdr:col>
      <xdr:colOff>533400</xdr:colOff>
      <xdr:row>83</xdr:row>
      <xdr:rowOff>121010</xdr:rowOff>
    </xdr:to>
    <xdr:sp macro="" textlink="">
      <xdr:nvSpPr>
        <xdr:cNvPr id="216" name="円/楕円 215"/>
        <xdr:cNvSpPr/>
      </xdr:nvSpPr>
      <xdr:spPr>
        <a:xfrm>
          <a:off x="3175000" y="1424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131187</xdr:rowOff>
    </xdr:from>
    <xdr:ext cx="762000" cy="259045"/>
    <xdr:sp macro="" textlink="">
      <xdr:nvSpPr>
        <xdr:cNvPr id="217" name="テキスト ボックス 216"/>
        <xdr:cNvSpPr txBox="1"/>
      </xdr:nvSpPr>
      <xdr:spPr>
        <a:xfrm>
          <a:off x="2844800" y="1401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224,300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135827</xdr:rowOff>
    </xdr:from>
    <xdr:to>
      <xdr:col>3</xdr:col>
      <xdr:colOff>330200</xdr:colOff>
      <xdr:row>83</xdr:row>
      <xdr:rowOff>65977</xdr:rowOff>
    </xdr:to>
    <xdr:sp macro="" textlink="">
      <xdr:nvSpPr>
        <xdr:cNvPr id="218" name="円/楕円 217"/>
        <xdr:cNvSpPr/>
      </xdr:nvSpPr>
      <xdr:spPr>
        <a:xfrm>
          <a:off x="2286000" y="1419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76154</xdr:rowOff>
    </xdr:from>
    <xdr:ext cx="762000" cy="259045"/>
    <xdr:sp macro="" textlink="">
      <xdr:nvSpPr>
        <xdr:cNvPr id="219" name="テキスト ボックス 218"/>
        <xdr:cNvSpPr txBox="1"/>
      </xdr:nvSpPr>
      <xdr:spPr>
        <a:xfrm>
          <a:off x="1955800" y="139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210,616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107499</xdr:rowOff>
    </xdr:from>
    <xdr:to>
      <xdr:col>2</xdr:col>
      <xdr:colOff>127000</xdr:colOff>
      <xdr:row>83</xdr:row>
      <xdr:rowOff>37649</xdr:rowOff>
    </xdr:to>
    <xdr:sp macro="" textlink="">
      <xdr:nvSpPr>
        <xdr:cNvPr id="220" name="円/楕円 219"/>
        <xdr:cNvSpPr/>
      </xdr:nvSpPr>
      <xdr:spPr>
        <a:xfrm>
          <a:off x="1397000" y="1416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47826</xdr:rowOff>
    </xdr:from>
    <xdr:ext cx="762000" cy="259045"/>
    <xdr:sp macro="" textlink="">
      <xdr:nvSpPr>
        <xdr:cNvPr id="221" name="テキスト ボックス 220"/>
        <xdr:cNvSpPr txBox="1"/>
      </xdr:nvSpPr>
      <xdr:spPr>
        <a:xfrm>
          <a:off x="1066800" y="1393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203,572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年、平成</a:t>
          </a:r>
          <a:r>
            <a:rPr kumimoji="1" lang="en-US" altLang="ja-JP" sz="1400">
              <a:solidFill>
                <a:schemeClr val="dk1"/>
              </a:solidFill>
              <a:effectLst/>
              <a:latin typeface="+mn-lt"/>
              <a:ea typeface="+mn-ea"/>
              <a:cs typeface="+mn-cs"/>
            </a:rPr>
            <a:t>24</a:t>
          </a:r>
          <a:r>
            <a:rPr kumimoji="1" lang="ja-JP" altLang="ja-JP" sz="1400">
              <a:solidFill>
                <a:schemeClr val="dk1"/>
              </a:solidFill>
              <a:effectLst/>
              <a:latin typeface="+mn-lt"/>
              <a:ea typeface="+mn-ea"/>
              <a:cs typeface="+mn-cs"/>
            </a:rPr>
            <a:t>年度と東日本大震災の復興財源に充てるため、国家公務員給与の改定及び臨時特例により、</a:t>
          </a:r>
          <a:r>
            <a:rPr kumimoji="1" lang="en-US" altLang="ja-JP" sz="1400">
              <a:solidFill>
                <a:schemeClr val="dk1"/>
              </a:solidFill>
              <a:effectLst/>
              <a:latin typeface="+mn-lt"/>
              <a:ea typeface="+mn-ea"/>
              <a:cs typeface="+mn-cs"/>
            </a:rPr>
            <a:t>100</a:t>
          </a:r>
          <a:r>
            <a:rPr kumimoji="1" lang="ja-JP" altLang="ja-JP" sz="1400">
              <a:solidFill>
                <a:schemeClr val="dk1"/>
              </a:solidFill>
              <a:effectLst/>
              <a:latin typeface="+mn-lt"/>
              <a:ea typeface="+mn-ea"/>
              <a:cs typeface="+mn-cs"/>
            </a:rPr>
            <a:t>ポイントを上回っているが、平成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年よりその措置が終了したことにより、例年並みの数値に戻っている。職員の年齢構成の変動により指数が変動するため、引き続き適正な給与水準の維持に努めていく。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24892</xdr:rowOff>
    </xdr:from>
    <xdr:to>
      <xdr:col>24</xdr:col>
      <xdr:colOff>558800</xdr:colOff>
      <xdr:row>86</xdr:row>
      <xdr:rowOff>149861</xdr:rowOff>
    </xdr:to>
    <xdr:cxnSp macro="">
      <xdr:nvCxnSpPr>
        <xdr:cNvPr id="248" name="直線コネクタ 247"/>
        <xdr:cNvCxnSpPr/>
      </xdr:nvCxnSpPr>
      <xdr:spPr>
        <a:xfrm flipV="1">
          <a:off x="17018000" y="14083792"/>
          <a:ext cx="0" cy="8107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121938</xdr:rowOff>
    </xdr:from>
    <xdr:ext cx="762000" cy="259045"/>
    <xdr:sp macro="" textlink="">
      <xdr:nvSpPr>
        <xdr:cNvPr id="249" name="給与水準   （国との比較）最小値テキスト"/>
        <xdr:cNvSpPr txBox="1"/>
      </xdr:nvSpPr>
      <xdr:spPr>
        <a:xfrm>
          <a:off x="17106900" y="1486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86</xdr:row>
      <xdr:rowOff>149861</xdr:rowOff>
    </xdr:from>
    <xdr:to>
      <xdr:col>24</xdr:col>
      <xdr:colOff>647700</xdr:colOff>
      <xdr:row>86</xdr:row>
      <xdr:rowOff>149861</xdr:rowOff>
    </xdr:to>
    <xdr:cxnSp macro="">
      <xdr:nvCxnSpPr>
        <xdr:cNvPr id="250" name="直線コネクタ 249"/>
        <xdr:cNvCxnSpPr/>
      </xdr:nvCxnSpPr>
      <xdr:spPr>
        <a:xfrm>
          <a:off x="16929100" y="14894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111269</xdr:rowOff>
    </xdr:from>
    <xdr:ext cx="762000" cy="259045"/>
    <xdr:sp macro="" textlink="">
      <xdr:nvSpPr>
        <xdr:cNvPr id="251" name="給与水準   （国との比較）最大値テキスト"/>
        <xdr:cNvSpPr txBox="1"/>
      </xdr:nvSpPr>
      <xdr:spPr>
        <a:xfrm>
          <a:off x="17106900" y="1382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82</xdr:row>
      <xdr:rowOff>24892</xdr:rowOff>
    </xdr:from>
    <xdr:to>
      <xdr:col>24</xdr:col>
      <xdr:colOff>647700</xdr:colOff>
      <xdr:row>82</xdr:row>
      <xdr:rowOff>24892</xdr:rowOff>
    </xdr:to>
    <xdr:cxnSp macro="">
      <xdr:nvCxnSpPr>
        <xdr:cNvPr id="252" name="直線コネクタ 251"/>
        <xdr:cNvCxnSpPr/>
      </xdr:nvCxnSpPr>
      <xdr:spPr>
        <a:xfrm>
          <a:off x="16929100" y="1408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26924</xdr:rowOff>
    </xdr:from>
    <xdr:to>
      <xdr:col>24</xdr:col>
      <xdr:colOff>558800</xdr:colOff>
      <xdr:row>85</xdr:row>
      <xdr:rowOff>104139</xdr:rowOff>
    </xdr:to>
    <xdr:cxnSp macro="">
      <xdr:nvCxnSpPr>
        <xdr:cNvPr id="253" name="直線コネクタ 252"/>
        <xdr:cNvCxnSpPr/>
      </xdr:nvCxnSpPr>
      <xdr:spPr>
        <a:xfrm flipV="1">
          <a:off x="16179800" y="14600174"/>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6114</xdr:rowOff>
    </xdr:from>
    <xdr:ext cx="762000" cy="259045"/>
    <xdr:sp macro="" textlink="">
      <xdr:nvSpPr>
        <xdr:cNvPr id="254" name="給与水準   （国との比較）平均値テキスト"/>
        <xdr:cNvSpPr txBox="1"/>
      </xdr:nvSpPr>
      <xdr:spPr>
        <a:xfrm>
          <a:off x="17106900" y="1457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34037</xdr:rowOff>
    </xdr:from>
    <xdr:to>
      <xdr:col>24</xdr:col>
      <xdr:colOff>609600</xdr:colOff>
      <xdr:row>85</xdr:row>
      <xdr:rowOff>135637</xdr:rowOff>
    </xdr:to>
    <xdr:sp macro="" textlink="">
      <xdr:nvSpPr>
        <xdr:cNvPr id="255" name="フローチャート : 判断 254"/>
        <xdr:cNvSpPr/>
      </xdr:nvSpPr>
      <xdr:spPr>
        <a:xfrm>
          <a:off x="169672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85</xdr:row>
      <xdr:rowOff>104139</xdr:rowOff>
    </xdr:to>
    <xdr:cxnSp macro="">
      <xdr:nvCxnSpPr>
        <xdr:cNvPr id="256" name="直線コネクタ 255"/>
        <xdr:cNvCxnSpPr/>
      </xdr:nvCxnSpPr>
      <xdr:spPr>
        <a:xfrm>
          <a:off x="15290800" y="14658087"/>
          <a:ext cx="8890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19558</xdr:rowOff>
    </xdr:from>
    <xdr:to>
      <xdr:col>23</xdr:col>
      <xdr:colOff>457200</xdr:colOff>
      <xdr:row>85</xdr:row>
      <xdr:rowOff>121158</xdr:rowOff>
    </xdr:to>
    <xdr:sp macro="" textlink="">
      <xdr:nvSpPr>
        <xdr:cNvPr id="257" name="フローチャート : 判断 256"/>
        <xdr:cNvSpPr/>
      </xdr:nvSpPr>
      <xdr:spPr>
        <a:xfrm>
          <a:off x="16129000" y="1459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131335</xdr:rowOff>
    </xdr:from>
    <xdr:ext cx="736600" cy="259045"/>
    <xdr:sp macro="" textlink="">
      <xdr:nvSpPr>
        <xdr:cNvPr id="258" name="テキスト ボックス 257"/>
        <xdr:cNvSpPr txBox="1"/>
      </xdr:nvSpPr>
      <xdr:spPr>
        <a:xfrm>
          <a:off x="15798800" y="1436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87</xdr:row>
      <xdr:rowOff>147320</xdr:rowOff>
    </xdr:to>
    <xdr:cxnSp macro="">
      <xdr:nvCxnSpPr>
        <xdr:cNvPr id="259" name="直線コネクタ 258"/>
        <xdr:cNvCxnSpPr/>
      </xdr:nvCxnSpPr>
      <xdr:spPr>
        <a:xfrm flipV="1">
          <a:off x="14401800" y="14658087"/>
          <a:ext cx="889000" cy="40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14732</xdr:rowOff>
    </xdr:from>
    <xdr:to>
      <xdr:col>22</xdr:col>
      <xdr:colOff>254000</xdr:colOff>
      <xdr:row>85</xdr:row>
      <xdr:rowOff>116332</xdr:rowOff>
    </xdr:to>
    <xdr:sp macro="" textlink="">
      <xdr:nvSpPr>
        <xdr:cNvPr id="260" name="フローチャート : 判断 259"/>
        <xdr:cNvSpPr/>
      </xdr:nvSpPr>
      <xdr:spPr>
        <a:xfrm>
          <a:off x="15240000" y="145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126509</xdr:rowOff>
    </xdr:from>
    <xdr:ext cx="762000" cy="259045"/>
    <xdr:sp macro="" textlink="">
      <xdr:nvSpPr>
        <xdr:cNvPr id="261" name="テキスト ボックス 260"/>
        <xdr:cNvSpPr txBox="1"/>
      </xdr:nvSpPr>
      <xdr:spPr>
        <a:xfrm>
          <a:off x="14909800" y="143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88</xdr:row>
      <xdr:rowOff>82042</xdr:rowOff>
    </xdr:to>
    <xdr:cxnSp macro="">
      <xdr:nvCxnSpPr>
        <xdr:cNvPr id="262" name="直線コネクタ 261"/>
        <xdr:cNvCxnSpPr/>
      </xdr:nvCxnSpPr>
      <xdr:spPr>
        <a:xfrm flipV="1">
          <a:off x="13512800" y="1506347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3" name="フローチャート : 判断 262"/>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150385</xdr:rowOff>
    </xdr:from>
    <xdr:ext cx="762000" cy="259045"/>
    <xdr:sp macro="" textlink="">
      <xdr:nvSpPr>
        <xdr:cNvPr id="264" name="テキスト ボックス 263"/>
        <xdr:cNvSpPr txBox="1"/>
      </xdr:nvSpPr>
      <xdr:spPr>
        <a:xfrm>
          <a:off x="14020800" y="1472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5" name="フローチャート : 判断 264"/>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6" name="テキスト ボックス 265"/>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72" name="円/楕円 271"/>
        <xdr:cNvSpPr/>
      </xdr:nvSpPr>
      <xdr:spPr>
        <a:xfrm>
          <a:off x="169672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164101</xdr:rowOff>
    </xdr:from>
    <xdr:ext cx="762000" cy="259045"/>
    <xdr:sp macro="" textlink="">
      <xdr:nvSpPr>
        <xdr:cNvPr id="273" name="給与水準   （国との比較）該当値テキスト"/>
        <xdr:cNvSpPr txBox="1"/>
      </xdr:nvSpPr>
      <xdr:spPr>
        <a:xfrm>
          <a:off x="17106900" y="1439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4" name="円/楕円 273"/>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5" name="テキスト ボックス 274"/>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34037</xdr:rowOff>
    </xdr:from>
    <xdr:to>
      <xdr:col>22</xdr:col>
      <xdr:colOff>254000</xdr:colOff>
      <xdr:row>85</xdr:row>
      <xdr:rowOff>135637</xdr:rowOff>
    </xdr:to>
    <xdr:sp macro="" textlink="">
      <xdr:nvSpPr>
        <xdr:cNvPr id="276" name="円/楕円 275"/>
        <xdr:cNvSpPr/>
      </xdr:nvSpPr>
      <xdr:spPr>
        <a:xfrm>
          <a:off x="15240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120414</xdr:rowOff>
    </xdr:from>
    <xdr:ext cx="762000" cy="259045"/>
    <xdr:sp macro="" textlink="">
      <xdr:nvSpPr>
        <xdr:cNvPr id="277" name="テキスト ボックス 276"/>
        <xdr:cNvSpPr txBox="1"/>
      </xdr:nvSpPr>
      <xdr:spPr>
        <a:xfrm>
          <a:off x="14909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78" name="円/楕円 277"/>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11447</xdr:rowOff>
    </xdr:from>
    <xdr:ext cx="762000" cy="259045"/>
    <xdr:sp macro="" textlink="">
      <xdr:nvSpPr>
        <xdr:cNvPr id="279" name="テキスト ボックス 278"/>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31242</xdr:rowOff>
    </xdr:from>
    <xdr:to>
      <xdr:col>19</xdr:col>
      <xdr:colOff>533400</xdr:colOff>
      <xdr:row>88</xdr:row>
      <xdr:rowOff>132842</xdr:rowOff>
    </xdr:to>
    <xdr:sp macro="" textlink="">
      <xdr:nvSpPr>
        <xdr:cNvPr id="280" name="円/楕円 279"/>
        <xdr:cNvSpPr/>
      </xdr:nvSpPr>
      <xdr:spPr>
        <a:xfrm>
          <a:off x="13462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117619</xdr:rowOff>
    </xdr:from>
    <xdr:ext cx="762000" cy="259045"/>
    <xdr:sp macro="" textlink="">
      <xdr:nvSpPr>
        <xdr:cNvPr id="281" name="テキスト ボックス 280"/>
        <xdr:cNvSpPr txBox="1"/>
      </xdr:nvSpPr>
      <xdr:spPr>
        <a:xfrm>
          <a:off x="13131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定員適正化計画等に基づいた定員管理を継続して行っていることで、類似団体内平均値を下回っている。引き続き計画的な職員採用を堅持し、適正な定員管理に努める。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3" name="直線コネクタ 312"/>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4"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5" name="直線コネクタ 314"/>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6"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7" name="直線コネクタ 316"/>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7693</xdr:rowOff>
    </xdr:from>
    <xdr:to>
      <xdr:col>24</xdr:col>
      <xdr:colOff>558800</xdr:colOff>
      <xdr:row>61</xdr:row>
      <xdr:rowOff>37338</xdr:rowOff>
    </xdr:to>
    <xdr:cxnSp macro="">
      <xdr:nvCxnSpPr>
        <xdr:cNvPr id="318" name="直線コネクタ 317"/>
        <xdr:cNvCxnSpPr/>
      </xdr:nvCxnSpPr>
      <xdr:spPr>
        <a:xfrm>
          <a:off x="16179800" y="10466143"/>
          <a:ext cx="838200" cy="2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93053</xdr:rowOff>
    </xdr:from>
    <xdr:ext cx="762000" cy="259045"/>
    <xdr:sp macro="" textlink="">
      <xdr:nvSpPr>
        <xdr:cNvPr id="319" name="定員管理の状況平均値テキスト"/>
        <xdr:cNvSpPr txBox="1"/>
      </xdr:nvSpPr>
      <xdr:spPr>
        <a:xfrm>
          <a:off x="17106900" y="1055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0" name="フローチャート : 判断 319"/>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148118</xdr:rowOff>
    </xdr:from>
    <xdr:to>
      <xdr:col>23</xdr:col>
      <xdr:colOff>406400</xdr:colOff>
      <xdr:row>61</xdr:row>
      <xdr:rowOff>7693</xdr:rowOff>
    </xdr:to>
    <xdr:cxnSp macro="">
      <xdr:nvCxnSpPr>
        <xdr:cNvPr id="321" name="直線コネクタ 320"/>
        <xdr:cNvCxnSpPr/>
      </xdr:nvCxnSpPr>
      <xdr:spPr>
        <a:xfrm>
          <a:off x="15290800" y="1043511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2" name="フローチャート : 判断 321"/>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64170</xdr:rowOff>
    </xdr:from>
    <xdr:ext cx="736600" cy="259045"/>
    <xdr:sp macro="" textlink="">
      <xdr:nvSpPr>
        <xdr:cNvPr id="323" name="テキスト ボックス 322"/>
        <xdr:cNvSpPr txBox="1"/>
      </xdr:nvSpPr>
      <xdr:spPr>
        <a:xfrm>
          <a:off x="15798800" y="10694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123299</xdr:rowOff>
    </xdr:from>
    <xdr:to>
      <xdr:col>22</xdr:col>
      <xdr:colOff>203200</xdr:colOff>
      <xdr:row>60</xdr:row>
      <xdr:rowOff>148118</xdr:rowOff>
    </xdr:to>
    <xdr:cxnSp macro="">
      <xdr:nvCxnSpPr>
        <xdr:cNvPr id="324" name="直線コネクタ 323"/>
        <xdr:cNvCxnSpPr/>
      </xdr:nvCxnSpPr>
      <xdr:spPr>
        <a:xfrm>
          <a:off x="14401800" y="10410299"/>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5" name="フローチャート : 判断 324"/>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31767</xdr:rowOff>
    </xdr:from>
    <xdr:ext cx="762000" cy="259045"/>
    <xdr:sp macro="" textlink="">
      <xdr:nvSpPr>
        <xdr:cNvPr id="326" name="テキスト ボックス 325"/>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123299</xdr:rowOff>
    </xdr:from>
    <xdr:to>
      <xdr:col>21</xdr:col>
      <xdr:colOff>0</xdr:colOff>
      <xdr:row>60</xdr:row>
      <xdr:rowOff>161907</xdr:rowOff>
    </xdr:to>
    <xdr:cxnSp macro="">
      <xdr:nvCxnSpPr>
        <xdr:cNvPr id="327" name="直線コネクタ 326"/>
        <xdr:cNvCxnSpPr/>
      </xdr:nvCxnSpPr>
      <xdr:spPr>
        <a:xfrm flipV="1">
          <a:off x="13512800" y="1041029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28" name="フローチャート : 判断 327"/>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22804</xdr:rowOff>
    </xdr:from>
    <xdr:ext cx="762000" cy="259045"/>
    <xdr:sp macro="" textlink="">
      <xdr:nvSpPr>
        <xdr:cNvPr id="329" name="テキスト ボックス 328"/>
        <xdr:cNvSpPr txBox="1"/>
      </xdr:nvSpPr>
      <xdr:spPr>
        <a:xfrm>
          <a:off x="14020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0" name="フローチャート : 判断 329"/>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18668</xdr:rowOff>
    </xdr:from>
    <xdr:ext cx="762000" cy="259045"/>
    <xdr:sp macro="" textlink="">
      <xdr:nvSpPr>
        <xdr:cNvPr id="331" name="テキスト ボックス 330"/>
        <xdr:cNvSpPr txBox="1"/>
      </xdr:nvSpPr>
      <xdr:spPr>
        <a:xfrm>
          <a:off x="13131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157988</xdr:rowOff>
    </xdr:from>
    <xdr:to>
      <xdr:col>24</xdr:col>
      <xdr:colOff>609600</xdr:colOff>
      <xdr:row>61</xdr:row>
      <xdr:rowOff>88138</xdr:rowOff>
    </xdr:to>
    <xdr:sp macro="" textlink="">
      <xdr:nvSpPr>
        <xdr:cNvPr id="337" name="円/楕円 336"/>
        <xdr:cNvSpPr/>
      </xdr:nvSpPr>
      <xdr:spPr>
        <a:xfrm>
          <a:off x="16967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3065</xdr:rowOff>
    </xdr:from>
    <xdr:ext cx="762000" cy="259045"/>
    <xdr:sp macro="" textlink="">
      <xdr:nvSpPr>
        <xdr:cNvPr id="338" name="定員管理の状況該当値テキスト"/>
        <xdr:cNvSpPr txBox="1"/>
      </xdr:nvSpPr>
      <xdr:spPr>
        <a:xfrm>
          <a:off x="17106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128343</xdr:rowOff>
    </xdr:from>
    <xdr:to>
      <xdr:col>23</xdr:col>
      <xdr:colOff>457200</xdr:colOff>
      <xdr:row>61</xdr:row>
      <xdr:rowOff>58493</xdr:rowOff>
    </xdr:to>
    <xdr:sp macro="" textlink="">
      <xdr:nvSpPr>
        <xdr:cNvPr id="339" name="円/楕円 338"/>
        <xdr:cNvSpPr/>
      </xdr:nvSpPr>
      <xdr:spPr>
        <a:xfrm>
          <a:off x="16129000" y="104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68670</xdr:rowOff>
    </xdr:from>
    <xdr:ext cx="736600" cy="259045"/>
    <xdr:sp macro="" textlink="">
      <xdr:nvSpPr>
        <xdr:cNvPr id="340" name="テキスト ボックス 339"/>
        <xdr:cNvSpPr txBox="1"/>
      </xdr:nvSpPr>
      <xdr:spPr>
        <a:xfrm>
          <a:off x="15798800" y="1018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97318</xdr:rowOff>
    </xdr:from>
    <xdr:to>
      <xdr:col>22</xdr:col>
      <xdr:colOff>254000</xdr:colOff>
      <xdr:row>61</xdr:row>
      <xdr:rowOff>27468</xdr:rowOff>
    </xdr:to>
    <xdr:sp macro="" textlink="">
      <xdr:nvSpPr>
        <xdr:cNvPr id="341" name="円/楕円 340"/>
        <xdr:cNvSpPr/>
      </xdr:nvSpPr>
      <xdr:spPr>
        <a:xfrm>
          <a:off x="15240000" y="103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37645</xdr:rowOff>
    </xdr:from>
    <xdr:ext cx="762000" cy="259045"/>
    <xdr:sp macro="" textlink="">
      <xdr:nvSpPr>
        <xdr:cNvPr id="342" name="テキスト ボックス 341"/>
        <xdr:cNvSpPr txBox="1"/>
      </xdr:nvSpPr>
      <xdr:spPr>
        <a:xfrm>
          <a:off x="14909800" y="1015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72499</xdr:rowOff>
    </xdr:from>
    <xdr:to>
      <xdr:col>21</xdr:col>
      <xdr:colOff>50800</xdr:colOff>
      <xdr:row>61</xdr:row>
      <xdr:rowOff>2649</xdr:rowOff>
    </xdr:to>
    <xdr:sp macro="" textlink="">
      <xdr:nvSpPr>
        <xdr:cNvPr id="343" name="円/楕円 342"/>
        <xdr:cNvSpPr/>
      </xdr:nvSpPr>
      <xdr:spPr>
        <a:xfrm>
          <a:off x="14351000" y="1035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12826</xdr:rowOff>
    </xdr:from>
    <xdr:ext cx="762000" cy="259045"/>
    <xdr:sp macro="" textlink="">
      <xdr:nvSpPr>
        <xdr:cNvPr id="344" name="テキスト ボックス 343"/>
        <xdr:cNvSpPr txBox="1"/>
      </xdr:nvSpPr>
      <xdr:spPr>
        <a:xfrm>
          <a:off x="14020800" y="1012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111107</xdr:rowOff>
    </xdr:from>
    <xdr:to>
      <xdr:col>19</xdr:col>
      <xdr:colOff>533400</xdr:colOff>
      <xdr:row>61</xdr:row>
      <xdr:rowOff>41257</xdr:rowOff>
    </xdr:to>
    <xdr:sp macro="" textlink="">
      <xdr:nvSpPr>
        <xdr:cNvPr id="345" name="円/楕円 344"/>
        <xdr:cNvSpPr/>
      </xdr:nvSpPr>
      <xdr:spPr>
        <a:xfrm>
          <a:off x="134620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51434</xdr:rowOff>
    </xdr:from>
    <xdr:ext cx="762000" cy="259045"/>
    <xdr:sp macro="" textlink="">
      <xdr:nvSpPr>
        <xdr:cNvPr id="346" name="テキスト ボックス 345"/>
        <xdr:cNvSpPr txBox="1"/>
      </xdr:nvSpPr>
      <xdr:spPr>
        <a:xfrm>
          <a:off x="13131800" y="1016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類似団体内平均と比較して</a:t>
          </a:r>
          <a:r>
            <a:rPr kumimoji="1" lang="en-US" altLang="ja-JP" sz="1400">
              <a:solidFill>
                <a:schemeClr val="dk1"/>
              </a:solidFill>
              <a:effectLst/>
              <a:latin typeface="+mn-lt"/>
              <a:ea typeface="+mn-ea"/>
              <a:cs typeface="+mn-cs"/>
            </a:rPr>
            <a:t>4.2</a:t>
          </a:r>
          <a:r>
            <a:rPr kumimoji="1" lang="ja-JP" altLang="ja-JP" sz="1400">
              <a:solidFill>
                <a:schemeClr val="dk1"/>
              </a:solidFill>
              <a:effectLst/>
              <a:latin typeface="+mn-lt"/>
              <a:ea typeface="+mn-ea"/>
              <a:cs typeface="+mn-cs"/>
            </a:rPr>
            <a:t>ポイント下回っている。年々減少傾向にはあるが、近年増えている地方債の発行に伴う償還が始まること、また、平成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始まる新庁舎整備事業などの今後控えている大型事業により、比率は上昇する見込みであることから、引き続き低利率債への借換えや普通建設事業費の選択と計画的な執行、各種基金への積立を計画的に行っていくことで、公債費率上昇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2" name="直線コネクタ 371"/>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3"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4" name="直線コネクタ 373"/>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5"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6" name="直線コネクタ 375"/>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98044</xdr:rowOff>
    </xdr:from>
    <xdr:to>
      <xdr:col>24</xdr:col>
      <xdr:colOff>558800</xdr:colOff>
      <xdr:row>40</xdr:row>
      <xdr:rowOff>122174</xdr:rowOff>
    </xdr:to>
    <xdr:cxnSp macro="">
      <xdr:nvCxnSpPr>
        <xdr:cNvPr id="377" name="直線コネクタ 376"/>
        <xdr:cNvCxnSpPr/>
      </xdr:nvCxnSpPr>
      <xdr:spPr>
        <a:xfrm flipV="1">
          <a:off x="16179800" y="69560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50563</xdr:rowOff>
    </xdr:from>
    <xdr:ext cx="762000" cy="259045"/>
    <xdr:sp macro="" textlink="">
      <xdr:nvSpPr>
        <xdr:cNvPr id="378"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79" name="フローチャート : 判断 378"/>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122174</xdr:rowOff>
    </xdr:from>
    <xdr:to>
      <xdr:col>23</xdr:col>
      <xdr:colOff>406400</xdr:colOff>
      <xdr:row>41</xdr:row>
      <xdr:rowOff>47244</xdr:rowOff>
    </xdr:to>
    <xdr:cxnSp macro="">
      <xdr:nvCxnSpPr>
        <xdr:cNvPr id="380" name="直線コネクタ 379"/>
        <xdr:cNvCxnSpPr/>
      </xdr:nvCxnSpPr>
      <xdr:spPr>
        <a:xfrm flipV="1">
          <a:off x="15290800" y="69801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47244</xdr:rowOff>
    </xdr:from>
    <xdr:to>
      <xdr:col>22</xdr:col>
      <xdr:colOff>203200</xdr:colOff>
      <xdr:row>41</xdr:row>
      <xdr:rowOff>109982</xdr:rowOff>
    </xdr:to>
    <xdr:cxnSp macro="">
      <xdr:nvCxnSpPr>
        <xdr:cNvPr id="383" name="直線コネクタ 382"/>
        <xdr:cNvCxnSpPr/>
      </xdr:nvCxnSpPr>
      <xdr:spPr>
        <a:xfrm flipV="1">
          <a:off x="14401800" y="707669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109982</xdr:rowOff>
    </xdr:from>
    <xdr:to>
      <xdr:col>21</xdr:col>
      <xdr:colOff>0</xdr:colOff>
      <xdr:row>42</xdr:row>
      <xdr:rowOff>35052</xdr:rowOff>
    </xdr:to>
    <xdr:cxnSp macro="">
      <xdr:nvCxnSpPr>
        <xdr:cNvPr id="386" name="直線コネクタ 385"/>
        <xdr:cNvCxnSpPr/>
      </xdr:nvCxnSpPr>
      <xdr:spPr>
        <a:xfrm flipV="1">
          <a:off x="13512800" y="71394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47244</xdr:rowOff>
    </xdr:from>
    <xdr:to>
      <xdr:col>24</xdr:col>
      <xdr:colOff>609600</xdr:colOff>
      <xdr:row>40</xdr:row>
      <xdr:rowOff>148844</xdr:rowOff>
    </xdr:to>
    <xdr:sp macro="" textlink="">
      <xdr:nvSpPr>
        <xdr:cNvPr id="396" name="円/楕円 395"/>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63771</xdr:rowOff>
    </xdr:from>
    <xdr:ext cx="762000" cy="259045"/>
    <xdr:sp macro="" textlink="">
      <xdr:nvSpPr>
        <xdr:cNvPr id="397"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71374</xdr:rowOff>
    </xdr:from>
    <xdr:to>
      <xdr:col>23</xdr:col>
      <xdr:colOff>457200</xdr:colOff>
      <xdr:row>41</xdr:row>
      <xdr:rowOff>1524</xdr:rowOff>
    </xdr:to>
    <xdr:sp macro="" textlink="">
      <xdr:nvSpPr>
        <xdr:cNvPr id="398" name="円/楕円 397"/>
        <xdr:cNvSpPr/>
      </xdr:nvSpPr>
      <xdr:spPr>
        <a:xfrm>
          <a:off x="16129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11701</xdr:rowOff>
    </xdr:from>
    <xdr:ext cx="736600" cy="259045"/>
    <xdr:sp macro="" textlink="">
      <xdr:nvSpPr>
        <xdr:cNvPr id="399" name="テキスト ボックス 398"/>
        <xdr:cNvSpPr txBox="1"/>
      </xdr:nvSpPr>
      <xdr:spPr>
        <a:xfrm>
          <a:off x="15798800" y="669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167894</xdr:rowOff>
    </xdr:from>
    <xdr:to>
      <xdr:col>22</xdr:col>
      <xdr:colOff>254000</xdr:colOff>
      <xdr:row>41</xdr:row>
      <xdr:rowOff>98044</xdr:rowOff>
    </xdr:to>
    <xdr:sp macro="" textlink="">
      <xdr:nvSpPr>
        <xdr:cNvPr id="400" name="円/楕円 399"/>
        <xdr:cNvSpPr/>
      </xdr:nvSpPr>
      <xdr:spPr>
        <a:xfrm>
          <a:off x="15240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108221</xdr:rowOff>
    </xdr:from>
    <xdr:ext cx="762000" cy="259045"/>
    <xdr:sp macro="" textlink="">
      <xdr:nvSpPr>
        <xdr:cNvPr id="401" name="テキスト ボックス 400"/>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59182</xdr:rowOff>
    </xdr:from>
    <xdr:to>
      <xdr:col>21</xdr:col>
      <xdr:colOff>50800</xdr:colOff>
      <xdr:row>41</xdr:row>
      <xdr:rowOff>160782</xdr:rowOff>
    </xdr:to>
    <xdr:sp macro="" textlink="">
      <xdr:nvSpPr>
        <xdr:cNvPr id="402" name="円/楕円 401"/>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170959</xdr:rowOff>
    </xdr:from>
    <xdr:ext cx="762000" cy="259045"/>
    <xdr:sp macro="" textlink="">
      <xdr:nvSpPr>
        <xdr:cNvPr id="403" name="テキスト ボックス 402"/>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155702</xdr:rowOff>
    </xdr:from>
    <xdr:to>
      <xdr:col>19</xdr:col>
      <xdr:colOff>533400</xdr:colOff>
      <xdr:row>42</xdr:row>
      <xdr:rowOff>85852</xdr:rowOff>
    </xdr:to>
    <xdr:sp macro="" textlink="">
      <xdr:nvSpPr>
        <xdr:cNvPr id="404" name="円/楕円 403"/>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96029</xdr:rowOff>
    </xdr:from>
    <xdr:ext cx="762000" cy="259045"/>
    <xdr:sp macro="" textlink="">
      <xdr:nvSpPr>
        <xdr:cNvPr id="405" name="テキスト ボックス 404"/>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類似団体内平均や北海道平均と比較しても将来負担比率は低く推移している。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比率算出の大きな要因である地方債の償還額が減少していること、また、平成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年度から始まる新庁舎整備事業など、今後控える大型事業に向けた各種基金の積立が計画的に行われていることが大きな要因となっている。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0" name="直線コネクタ 429"/>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1"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2" name="直線コネクタ 431"/>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xdr:row>
      <xdr:rowOff>9049</xdr:rowOff>
    </xdr:from>
    <xdr:to>
      <xdr:col>22</xdr:col>
      <xdr:colOff>203200</xdr:colOff>
      <xdr:row>15</xdr:row>
      <xdr:rowOff>21114</xdr:rowOff>
    </xdr:to>
    <xdr:cxnSp macro="">
      <xdr:nvCxnSpPr>
        <xdr:cNvPr id="435" name="直線コネクタ 434"/>
        <xdr:cNvCxnSpPr/>
      </xdr:nvCxnSpPr>
      <xdr:spPr>
        <a:xfrm>
          <a:off x="14401800" y="258079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92727</xdr:rowOff>
    </xdr:from>
    <xdr:ext cx="762000" cy="259045"/>
    <xdr:sp macro="" textlink="">
      <xdr:nvSpPr>
        <xdr:cNvPr id="436"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9049</xdr:rowOff>
    </xdr:from>
    <xdr:to>
      <xdr:col>21</xdr:col>
      <xdr:colOff>0</xdr:colOff>
      <xdr:row>15</xdr:row>
      <xdr:rowOff>160464</xdr:rowOff>
    </xdr:to>
    <xdr:cxnSp macro="">
      <xdr:nvCxnSpPr>
        <xdr:cNvPr id="438" name="直線コネクタ 437"/>
        <xdr:cNvCxnSpPr/>
      </xdr:nvCxnSpPr>
      <xdr:spPr>
        <a:xfrm flipV="1">
          <a:off x="13512800" y="2580799"/>
          <a:ext cx="889000" cy="1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120650</xdr:rowOff>
    </xdr:from>
    <xdr:to>
      <xdr:col>22</xdr:col>
      <xdr:colOff>254000</xdr:colOff>
      <xdr:row>15</xdr:row>
      <xdr:rowOff>50800</xdr:rowOff>
    </xdr:to>
    <xdr:sp macro="" textlink="">
      <xdr:nvSpPr>
        <xdr:cNvPr id="441" name="フローチャート :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155035</xdr:rowOff>
    </xdr:from>
    <xdr:to>
      <xdr:col>21</xdr:col>
      <xdr:colOff>50800</xdr:colOff>
      <xdr:row>15</xdr:row>
      <xdr:rowOff>85185</xdr:rowOff>
    </xdr:to>
    <xdr:sp macro="" textlink="">
      <xdr:nvSpPr>
        <xdr:cNvPr id="443" name="フローチャート : 判断 442"/>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69962</xdr:rowOff>
    </xdr:from>
    <xdr:ext cx="762000" cy="259045"/>
    <xdr:sp macro="" textlink="">
      <xdr:nvSpPr>
        <xdr:cNvPr id="444" name="テキスト ボックス 443"/>
        <xdr:cNvSpPr txBox="1"/>
      </xdr:nvSpPr>
      <xdr:spPr>
        <a:xfrm>
          <a:off x="14020800" y="264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5" name="フローチャート : 判断 444"/>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46" name="テキスト ボックス 445"/>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141764</xdr:rowOff>
    </xdr:from>
    <xdr:to>
      <xdr:col>22</xdr:col>
      <xdr:colOff>254000</xdr:colOff>
      <xdr:row>15</xdr:row>
      <xdr:rowOff>71914</xdr:rowOff>
    </xdr:to>
    <xdr:sp macro="" textlink="">
      <xdr:nvSpPr>
        <xdr:cNvPr id="452" name="円/楕円 451"/>
        <xdr:cNvSpPr/>
      </xdr:nvSpPr>
      <xdr:spPr>
        <a:xfrm>
          <a:off x="15240000" y="254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56691</xdr:rowOff>
    </xdr:from>
    <xdr:ext cx="762000" cy="259045"/>
    <xdr:sp macro="" textlink="">
      <xdr:nvSpPr>
        <xdr:cNvPr id="453" name="テキスト ボックス 452"/>
        <xdr:cNvSpPr txBox="1"/>
      </xdr:nvSpPr>
      <xdr:spPr>
        <a:xfrm>
          <a:off x="14909800" y="26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129699</xdr:rowOff>
    </xdr:from>
    <xdr:to>
      <xdr:col>21</xdr:col>
      <xdr:colOff>50800</xdr:colOff>
      <xdr:row>15</xdr:row>
      <xdr:rowOff>59849</xdr:rowOff>
    </xdr:to>
    <xdr:sp macro="" textlink="">
      <xdr:nvSpPr>
        <xdr:cNvPr id="454" name="円/楕円 453"/>
        <xdr:cNvSpPr/>
      </xdr:nvSpPr>
      <xdr:spPr>
        <a:xfrm>
          <a:off x="14351000" y="252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70026</xdr:rowOff>
    </xdr:from>
    <xdr:ext cx="762000" cy="259045"/>
    <xdr:sp macro="" textlink="">
      <xdr:nvSpPr>
        <xdr:cNvPr id="455" name="テキスト ボックス 454"/>
        <xdr:cNvSpPr txBox="1"/>
      </xdr:nvSpPr>
      <xdr:spPr>
        <a:xfrm>
          <a:off x="14020800" y="229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109664</xdr:rowOff>
    </xdr:from>
    <xdr:to>
      <xdr:col>19</xdr:col>
      <xdr:colOff>533400</xdr:colOff>
      <xdr:row>16</xdr:row>
      <xdr:rowOff>39814</xdr:rowOff>
    </xdr:to>
    <xdr:sp macro="" textlink="">
      <xdr:nvSpPr>
        <xdr:cNvPr id="456" name="円/楕円 455"/>
        <xdr:cNvSpPr/>
      </xdr:nvSpPr>
      <xdr:spPr>
        <a:xfrm>
          <a:off x="13462000" y="26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24591</xdr:rowOff>
    </xdr:from>
    <xdr:ext cx="762000" cy="259045"/>
    <xdr:sp macro="" textlink="">
      <xdr:nvSpPr>
        <xdr:cNvPr id="457" name="テキスト ボックス 456"/>
        <xdr:cNvSpPr txBox="1"/>
      </xdr:nvSpPr>
      <xdr:spPr>
        <a:xfrm>
          <a:off x="13131800" y="27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6,765
6,758
204.90
5,661,376
5,512,947
145,956
3,170,967
7,559,027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類似団</a:t>
          </a:r>
          <a:r>
            <a:rPr kumimoji="1" lang="ja-JP" altLang="en-US" sz="1400">
              <a:solidFill>
                <a:schemeClr val="dk1"/>
              </a:solidFill>
              <a:effectLst/>
              <a:latin typeface="+mn-lt"/>
              <a:ea typeface="+mn-ea"/>
              <a:cs typeface="+mn-cs"/>
            </a:rPr>
            <a:t>体</a:t>
          </a:r>
          <a:r>
            <a:rPr kumimoji="1" lang="ja-JP" altLang="ja-JP" sz="1400">
              <a:solidFill>
                <a:schemeClr val="dk1"/>
              </a:solidFill>
              <a:effectLst/>
              <a:latin typeface="+mn-lt"/>
              <a:ea typeface="+mn-ea"/>
              <a:cs typeface="+mn-cs"/>
            </a:rPr>
            <a:t>内平均と同値であるが、経常収支比率に占める割合としては依然として高い。今後も定員適正化計画等に基づいた定員管理を継続して行っていくことで抑制に努めていく。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119380</xdr:rowOff>
    </xdr:to>
    <xdr:cxnSp macro="">
      <xdr:nvCxnSpPr>
        <xdr:cNvPr id="66" name="直線コネクタ 65"/>
        <xdr:cNvCxnSpPr/>
      </xdr:nvCxnSpPr>
      <xdr:spPr>
        <a:xfrm flipV="1">
          <a:off x="3987800" y="6230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36</xdr:row>
      <xdr:rowOff>119380</xdr:rowOff>
    </xdr:to>
    <xdr:cxnSp macro="">
      <xdr:nvCxnSpPr>
        <xdr:cNvPr id="69" name="直線コネクタ 68"/>
        <xdr:cNvCxnSpPr/>
      </xdr:nvCxnSpPr>
      <xdr:spPr>
        <a:xfrm>
          <a:off x="3098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71" name="テキスト ボックス 70"/>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127000</xdr:rowOff>
    </xdr:to>
    <xdr:cxnSp macro="">
      <xdr:nvCxnSpPr>
        <xdr:cNvPr id="72" name="直線コネクタ 71"/>
        <xdr:cNvCxnSpPr/>
      </xdr:nvCxnSpPr>
      <xdr:spPr>
        <a:xfrm flipV="1">
          <a:off x="2209800" y="6245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127000</xdr:rowOff>
    </xdr:to>
    <xdr:cxnSp macro="">
      <xdr:nvCxnSpPr>
        <xdr:cNvPr id="75" name="直線コネクタ 74"/>
        <xdr:cNvCxnSpPr/>
      </xdr:nvCxnSpPr>
      <xdr:spPr>
        <a:xfrm>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151147</xdr:rowOff>
    </xdr:from>
    <xdr:ext cx="762000" cy="259045"/>
    <xdr:sp macro="" textlink="">
      <xdr:nvSpPr>
        <xdr:cNvPr id="86"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68580</xdr:rowOff>
    </xdr:from>
    <xdr:to>
      <xdr:col>5</xdr:col>
      <xdr:colOff>600075</xdr:colOff>
      <xdr:row>36</xdr:row>
      <xdr:rowOff>170180</xdr:rowOff>
    </xdr:to>
    <xdr:sp macro="" textlink="">
      <xdr:nvSpPr>
        <xdr:cNvPr id="87" name="円/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8907</xdr:rowOff>
    </xdr:from>
    <xdr:ext cx="736600" cy="259045"/>
    <xdr:sp macro="" textlink="">
      <xdr:nvSpPr>
        <xdr:cNvPr id="88" name="テキスト ボックス 87"/>
        <xdr:cNvSpPr txBox="1"/>
      </xdr:nvSpPr>
      <xdr:spPr>
        <a:xfrm>
          <a:off x="3606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22860</xdr:rowOff>
    </xdr:from>
    <xdr:to>
      <xdr:col>4</xdr:col>
      <xdr:colOff>396875</xdr:colOff>
      <xdr:row>36</xdr:row>
      <xdr:rowOff>124460</xdr:rowOff>
    </xdr:to>
    <xdr:sp macro="" textlink="">
      <xdr:nvSpPr>
        <xdr:cNvPr id="89" name="円/楕円 88"/>
        <xdr:cNvSpPr/>
      </xdr:nvSpPr>
      <xdr:spPr>
        <a:xfrm>
          <a:off x="3048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109237</xdr:rowOff>
    </xdr:from>
    <xdr:ext cx="762000" cy="259045"/>
    <xdr:sp macro="" textlink="">
      <xdr:nvSpPr>
        <xdr:cNvPr id="90" name="テキスト ボックス 89"/>
        <xdr:cNvSpPr txBox="1"/>
      </xdr:nvSpPr>
      <xdr:spPr>
        <a:xfrm>
          <a:off x="2717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76200</xdr:rowOff>
    </xdr:from>
    <xdr:to>
      <xdr:col>3</xdr:col>
      <xdr:colOff>193675</xdr:colOff>
      <xdr:row>37</xdr:row>
      <xdr:rowOff>6350</xdr:rowOff>
    </xdr:to>
    <xdr:sp macro="" textlink="">
      <xdr:nvSpPr>
        <xdr:cNvPr id="91" name="円/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物件費における比率は、平成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年数値で類似団体内平均を</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ポイント上回っている。近年新たにオープンした観光施設等に係る管理経費などの増加が主な要因であるが、今後は経費縮減、削減に努めることで数値の上昇を抑える。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17</xdr:row>
      <xdr:rowOff>28702</xdr:rowOff>
    </xdr:to>
    <xdr:cxnSp macro="">
      <xdr:nvCxnSpPr>
        <xdr:cNvPr id="124" name="直線コネクタ 123"/>
        <xdr:cNvCxnSpPr/>
      </xdr:nvCxnSpPr>
      <xdr:spPr>
        <a:xfrm>
          <a:off x="15671800" y="28702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127000</xdr:rowOff>
    </xdr:from>
    <xdr:to>
      <xdr:col>22</xdr:col>
      <xdr:colOff>565150</xdr:colOff>
      <xdr:row>17</xdr:row>
      <xdr:rowOff>14986</xdr:rowOff>
    </xdr:to>
    <xdr:cxnSp macro="">
      <xdr:nvCxnSpPr>
        <xdr:cNvPr id="127" name="直線コネクタ 126"/>
        <xdr:cNvCxnSpPr/>
      </xdr:nvCxnSpPr>
      <xdr:spPr>
        <a:xfrm flipV="1">
          <a:off x="14782800" y="28702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271</xdr:rowOff>
    </xdr:from>
    <xdr:ext cx="736600" cy="259045"/>
    <xdr:sp macro="" textlink="">
      <xdr:nvSpPr>
        <xdr:cNvPr id="129" name="テキスト ボックス 128"/>
        <xdr:cNvSpPr txBox="1"/>
      </xdr:nvSpPr>
      <xdr:spPr>
        <a:xfrm>
          <a:off x="15290800" y="2914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17</xdr:row>
      <xdr:rowOff>14986</xdr:rowOff>
    </xdr:to>
    <xdr:cxnSp macro="">
      <xdr:nvCxnSpPr>
        <xdr:cNvPr id="130" name="直線コネクタ 129"/>
        <xdr:cNvCxnSpPr/>
      </xdr:nvCxnSpPr>
      <xdr:spPr>
        <a:xfrm>
          <a:off x="13893800" y="28107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67564</xdr:rowOff>
    </xdr:from>
    <xdr:to>
      <xdr:col>20</xdr:col>
      <xdr:colOff>158750</xdr:colOff>
      <xdr:row>16</xdr:row>
      <xdr:rowOff>90424</xdr:rowOff>
    </xdr:to>
    <xdr:cxnSp macro="">
      <xdr:nvCxnSpPr>
        <xdr:cNvPr id="133" name="直線コネクタ 132"/>
        <xdr:cNvCxnSpPr/>
      </xdr:nvCxnSpPr>
      <xdr:spPr>
        <a:xfrm flipV="1">
          <a:off x="13004800" y="2810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3" name="円/楕円 142"/>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4"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76200</xdr:rowOff>
    </xdr:from>
    <xdr:to>
      <xdr:col>22</xdr:col>
      <xdr:colOff>615950</xdr:colOff>
      <xdr:row>17</xdr:row>
      <xdr:rowOff>6350</xdr:rowOff>
    </xdr:to>
    <xdr:sp macro="" textlink="">
      <xdr:nvSpPr>
        <xdr:cNvPr id="145" name="円/楕円 144"/>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46" name="テキスト ボックス 145"/>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135636</xdr:rowOff>
    </xdr:from>
    <xdr:to>
      <xdr:col>21</xdr:col>
      <xdr:colOff>412750</xdr:colOff>
      <xdr:row>17</xdr:row>
      <xdr:rowOff>65786</xdr:rowOff>
    </xdr:to>
    <xdr:sp macro="" textlink="">
      <xdr:nvSpPr>
        <xdr:cNvPr id="147" name="円/楕円 146"/>
        <xdr:cNvSpPr/>
      </xdr:nvSpPr>
      <xdr:spPr>
        <a:xfrm>
          <a:off x="14732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48" name="テキスト ボックス 147"/>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9" name="円/楕円 148"/>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50" name="テキスト ボックス 149"/>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39624</xdr:rowOff>
    </xdr:from>
    <xdr:to>
      <xdr:col>19</xdr:col>
      <xdr:colOff>6350</xdr:colOff>
      <xdr:row>16</xdr:row>
      <xdr:rowOff>141224</xdr:rowOff>
    </xdr:to>
    <xdr:sp macro="" textlink="">
      <xdr:nvSpPr>
        <xdr:cNvPr id="151" name="円/楕円 150"/>
        <xdr:cNvSpPr/>
      </xdr:nvSpPr>
      <xdr:spPr>
        <a:xfrm>
          <a:off x="12954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126001</xdr:rowOff>
    </xdr:from>
    <xdr:ext cx="762000" cy="259045"/>
    <xdr:sp macro="" textlink="">
      <xdr:nvSpPr>
        <xdr:cNvPr id="152" name="テキスト ボックス 151"/>
        <xdr:cNvSpPr txBox="1"/>
      </xdr:nvSpPr>
      <xdr:spPr>
        <a:xfrm>
          <a:off x="126238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扶助費における経常収支比は類似団体内平均を</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ポイント上回っている。今後も社会保障制度の拡充や高齢化率の上昇を要因として増加が見込まれる。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56</xdr:row>
      <xdr:rowOff>94343</xdr:rowOff>
    </xdr:to>
    <xdr:cxnSp macro="">
      <xdr:nvCxnSpPr>
        <xdr:cNvPr id="186" name="直線コネクタ 185"/>
        <xdr:cNvCxnSpPr/>
      </xdr:nvCxnSpPr>
      <xdr:spPr>
        <a:xfrm flipV="1">
          <a:off x="3987800" y="96792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94343</xdr:rowOff>
    </xdr:to>
    <xdr:cxnSp macro="">
      <xdr:nvCxnSpPr>
        <xdr:cNvPr id="189" name="直線コネクタ 188"/>
        <xdr:cNvCxnSpPr/>
      </xdr:nvCxnSpPr>
      <xdr:spPr>
        <a:xfrm>
          <a:off x="3098800" y="96139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12700</xdr:rowOff>
    </xdr:to>
    <xdr:cxnSp macro="">
      <xdr:nvCxnSpPr>
        <xdr:cNvPr id="192" name="直線コネクタ 191"/>
        <xdr:cNvCxnSpPr/>
      </xdr:nvCxnSpPr>
      <xdr:spPr>
        <a:xfrm>
          <a:off x="2209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56</xdr:row>
      <xdr:rowOff>12700</xdr:rowOff>
    </xdr:to>
    <xdr:cxnSp macro="">
      <xdr:nvCxnSpPr>
        <xdr:cNvPr id="195" name="直線コネクタ 194"/>
        <xdr:cNvCxnSpPr/>
      </xdr:nvCxnSpPr>
      <xdr:spPr>
        <a:xfrm>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205" name="円/楕円 204"/>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170742</xdr:rowOff>
    </xdr:from>
    <xdr:ext cx="762000" cy="259045"/>
    <xdr:sp macro="" textlink="">
      <xdr:nvSpPr>
        <xdr:cNvPr id="206" name="扶助費該当値テキスト"/>
        <xdr:cNvSpPr txBox="1"/>
      </xdr:nvSpPr>
      <xdr:spPr>
        <a:xfrm>
          <a:off x="4914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43543</xdr:rowOff>
    </xdr:from>
    <xdr:to>
      <xdr:col>5</xdr:col>
      <xdr:colOff>600075</xdr:colOff>
      <xdr:row>56</xdr:row>
      <xdr:rowOff>145143</xdr:rowOff>
    </xdr:to>
    <xdr:sp macro="" textlink="">
      <xdr:nvSpPr>
        <xdr:cNvPr id="207" name="円/楕円 206"/>
        <xdr:cNvSpPr/>
      </xdr:nvSpPr>
      <xdr:spPr>
        <a:xfrm>
          <a:off x="3937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208" name="テキスト ボックス 207"/>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09" name="円/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3" name="円/楕円 212"/>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4" name="テキスト ボックス 213"/>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その他にかかる経常収支比率は、類似団体内平均値とほぼ同数値となっているが、今後も他会計への繰出しを増加させないよう、各会計での経費の節減を行い、普通会計への負担を軽減するよう努める</a:t>
          </a:r>
          <a:r>
            <a:rPr kumimoji="1" lang="ja-JP" altLang="en-US" sz="1400">
              <a:solidFill>
                <a:schemeClr val="dk1"/>
              </a:solidFill>
              <a:effectLst/>
              <a:latin typeface="+mn-lt"/>
              <a:ea typeface="+mn-ea"/>
              <a:cs typeface="+mn-cs"/>
            </a:rPr>
            <a:t>。</a:t>
          </a:r>
          <a:endParaRPr kumimoji="1" lang="ja-JP" altLang="en-US" sz="14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168910</xdr:rowOff>
    </xdr:from>
    <xdr:to>
      <xdr:col>24</xdr:col>
      <xdr:colOff>31750</xdr:colOff>
      <xdr:row>58</xdr:row>
      <xdr:rowOff>27940</xdr:rowOff>
    </xdr:to>
    <xdr:cxnSp macro="">
      <xdr:nvCxnSpPr>
        <xdr:cNvPr id="246" name="直線コネクタ 245"/>
        <xdr:cNvCxnSpPr/>
      </xdr:nvCxnSpPr>
      <xdr:spPr>
        <a:xfrm>
          <a:off x="15671800" y="99415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128287</xdr:rowOff>
    </xdr:from>
    <xdr:ext cx="762000" cy="259045"/>
    <xdr:sp macro="" textlink="">
      <xdr:nvSpPr>
        <xdr:cNvPr id="247" name="その他平均値テキスト"/>
        <xdr:cNvSpPr txBox="1"/>
      </xdr:nvSpPr>
      <xdr:spPr>
        <a:xfrm>
          <a:off x="16598900" y="9900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146050</xdr:rowOff>
    </xdr:from>
    <xdr:to>
      <xdr:col>22</xdr:col>
      <xdr:colOff>565150</xdr:colOff>
      <xdr:row>57</xdr:row>
      <xdr:rowOff>168910</xdr:rowOff>
    </xdr:to>
    <xdr:cxnSp macro="">
      <xdr:nvCxnSpPr>
        <xdr:cNvPr id="249" name="直線コネクタ 248"/>
        <xdr:cNvCxnSpPr/>
      </xdr:nvCxnSpPr>
      <xdr:spPr>
        <a:xfrm>
          <a:off x="14782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109237</xdr:rowOff>
    </xdr:from>
    <xdr:ext cx="736600" cy="259045"/>
    <xdr:sp macro="" textlink="">
      <xdr:nvSpPr>
        <xdr:cNvPr id="251" name="テキスト ボックス 250"/>
        <xdr:cNvSpPr txBox="1"/>
      </xdr:nvSpPr>
      <xdr:spPr>
        <a:xfrm>
          <a:off x="15290800" y="1005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57</xdr:row>
      <xdr:rowOff>153670</xdr:rowOff>
    </xdr:to>
    <xdr:cxnSp macro="">
      <xdr:nvCxnSpPr>
        <xdr:cNvPr id="252" name="直線コネクタ 251"/>
        <xdr:cNvCxnSpPr/>
      </xdr:nvCxnSpPr>
      <xdr:spPr>
        <a:xfrm flipV="1">
          <a:off x="13893800" y="991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54" name="テキスト ボックス 253"/>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153670</xdr:rowOff>
    </xdr:to>
    <xdr:cxnSp macro="">
      <xdr:nvCxnSpPr>
        <xdr:cNvPr id="255" name="直線コネクタ 254"/>
        <xdr:cNvCxnSpPr/>
      </xdr:nvCxnSpPr>
      <xdr:spPr>
        <a:xfrm>
          <a:off x="13004800" y="9804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57" name="テキスト ボックス 256"/>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9" name="テキスト ボックス 25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65" name="円/楕円 264"/>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165117</xdr:rowOff>
    </xdr:from>
    <xdr:ext cx="762000" cy="259045"/>
    <xdr:sp macro="" textlink="">
      <xdr:nvSpPr>
        <xdr:cNvPr id="266" name="その他該当値テキスト"/>
        <xdr:cNvSpPr txBox="1"/>
      </xdr:nvSpPr>
      <xdr:spPr>
        <a:xfrm>
          <a:off x="16598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67" name="円/楕円 266"/>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58437</xdr:rowOff>
    </xdr:from>
    <xdr:ext cx="736600" cy="259045"/>
    <xdr:sp macro="" textlink="">
      <xdr:nvSpPr>
        <xdr:cNvPr id="268" name="テキスト ボックス 267"/>
        <xdr:cNvSpPr txBox="1"/>
      </xdr:nvSpPr>
      <xdr:spPr>
        <a:xfrm>
          <a:off x="15290800" y="965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95250</xdr:rowOff>
    </xdr:from>
    <xdr:to>
      <xdr:col>21</xdr:col>
      <xdr:colOff>412750</xdr:colOff>
      <xdr:row>58</xdr:row>
      <xdr:rowOff>25400</xdr:rowOff>
    </xdr:to>
    <xdr:sp macro="" textlink="">
      <xdr:nvSpPr>
        <xdr:cNvPr id="269" name="円/楕円 268"/>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70" name="テキスト ボックス 269"/>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102870</xdr:rowOff>
    </xdr:from>
    <xdr:to>
      <xdr:col>20</xdr:col>
      <xdr:colOff>209550</xdr:colOff>
      <xdr:row>58</xdr:row>
      <xdr:rowOff>33020</xdr:rowOff>
    </xdr:to>
    <xdr:sp macro="" textlink="">
      <xdr:nvSpPr>
        <xdr:cNvPr id="271" name="円/楕円 270"/>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43197</xdr:rowOff>
    </xdr:from>
    <xdr:ext cx="762000" cy="259045"/>
    <xdr:sp macro="" textlink="">
      <xdr:nvSpPr>
        <xdr:cNvPr id="272" name="テキスト ボックス 271"/>
        <xdr:cNvSpPr txBox="1"/>
      </xdr:nvSpPr>
      <xdr:spPr>
        <a:xfrm>
          <a:off x="13512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3" name="円/楕円 272"/>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92727</xdr:rowOff>
    </xdr:from>
    <xdr:ext cx="762000" cy="259045"/>
    <xdr:sp macro="" textlink="">
      <xdr:nvSpPr>
        <xdr:cNvPr id="274" name="テキスト ボックス 27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補助費等に係る経常収支比率は、平成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年は類似団体内平均値より</a:t>
          </a:r>
          <a:r>
            <a:rPr kumimoji="1" lang="en-US" altLang="ja-JP" sz="1400">
              <a:solidFill>
                <a:schemeClr val="dk1"/>
              </a:solidFill>
              <a:effectLst/>
              <a:latin typeface="+mn-lt"/>
              <a:ea typeface="+mn-ea"/>
              <a:cs typeface="+mn-cs"/>
            </a:rPr>
            <a:t>0.3</a:t>
          </a:r>
          <a:r>
            <a:rPr kumimoji="1" lang="ja-JP" altLang="ja-JP" sz="1400">
              <a:solidFill>
                <a:schemeClr val="dk1"/>
              </a:solidFill>
              <a:effectLst/>
              <a:latin typeface="+mn-lt"/>
              <a:ea typeface="+mn-ea"/>
              <a:cs typeface="+mn-cs"/>
            </a:rPr>
            <a:t>ポイント下回っているが、補助費等が占める数値は上昇傾向にあることから、今後は補助金等の見直しを行っていくことで、縮減、削減に努める。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37</xdr:row>
      <xdr:rowOff>109039</xdr:rowOff>
    </xdr:to>
    <xdr:cxnSp macro="">
      <xdr:nvCxnSpPr>
        <xdr:cNvPr id="308" name="直線コネクタ 307"/>
        <xdr:cNvCxnSpPr/>
      </xdr:nvCxnSpPr>
      <xdr:spPr>
        <a:xfrm flipV="1">
          <a:off x="15671800" y="644615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63319</xdr:rowOff>
    </xdr:from>
    <xdr:to>
      <xdr:col>22</xdr:col>
      <xdr:colOff>565150</xdr:colOff>
      <xdr:row>37</xdr:row>
      <xdr:rowOff>109039</xdr:rowOff>
    </xdr:to>
    <xdr:cxnSp macro="">
      <xdr:nvCxnSpPr>
        <xdr:cNvPr id="311" name="直線コネクタ 310"/>
        <xdr:cNvCxnSpPr/>
      </xdr:nvCxnSpPr>
      <xdr:spPr>
        <a:xfrm>
          <a:off x="14782800" y="640696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137358</xdr:rowOff>
    </xdr:from>
    <xdr:ext cx="736600" cy="259045"/>
    <xdr:sp macro="" textlink="">
      <xdr:nvSpPr>
        <xdr:cNvPr id="313" name="テキスト ボックス 312"/>
        <xdr:cNvSpPr txBox="1"/>
      </xdr:nvSpPr>
      <xdr:spPr>
        <a:xfrm>
          <a:off x="15290800" y="613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37193</xdr:rowOff>
    </xdr:from>
    <xdr:to>
      <xdr:col>21</xdr:col>
      <xdr:colOff>361950</xdr:colOff>
      <xdr:row>37</xdr:row>
      <xdr:rowOff>63319</xdr:rowOff>
    </xdr:to>
    <xdr:cxnSp macro="">
      <xdr:nvCxnSpPr>
        <xdr:cNvPr id="314" name="直線コネクタ 313"/>
        <xdr:cNvCxnSpPr/>
      </xdr:nvCxnSpPr>
      <xdr:spPr>
        <a:xfrm>
          <a:off x="13893800" y="6380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111233</xdr:rowOff>
    </xdr:from>
    <xdr:ext cx="762000" cy="259045"/>
    <xdr:sp macro="" textlink="">
      <xdr:nvSpPr>
        <xdr:cNvPr id="316" name="テキスト ボックス 315"/>
        <xdr:cNvSpPr txBox="1"/>
      </xdr:nvSpPr>
      <xdr:spPr>
        <a:xfrm>
          <a:off x="14401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24130</xdr:rowOff>
    </xdr:from>
    <xdr:to>
      <xdr:col>20</xdr:col>
      <xdr:colOff>158750</xdr:colOff>
      <xdr:row>37</xdr:row>
      <xdr:rowOff>37193</xdr:rowOff>
    </xdr:to>
    <xdr:cxnSp macro="">
      <xdr:nvCxnSpPr>
        <xdr:cNvPr id="317" name="直線コネクタ 316"/>
        <xdr:cNvCxnSpPr/>
      </xdr:nvCxnSpPr>
      <xdr:spPr>
        <a:xfrm>
          <a:off x="13004800" y="63677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51707</xdr:rowOff>
    </xdr:from>
    <xdr:to>
      <xdr:col>24</xdr:col>
      <xdr:colOff>82550</xdr:colOff>
      <xdr:row>37</xdr:row>
      <xdr:rowOff>153307</xdr:rowOff>
    </xdr:to>
    <xdr:sp macro="" textlink="">
      <xdr:nvSpPr>
        <xdr:cNvPr id="327" name="円/楕円 326"/>
        <xdr:cNvSpPr/>
      </xdr:nvSpPr>
      <xdr:spPr>
        <a:xfrm>
          <a:off x="164592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68234</xdr:rowOff>
    </xdr:from>
    <xdr:ext cx="762000" cy="259045"/>
    <xdr:sp macro="" textlink="">
      <xdr:nvSpPr>
        <xdr:cNvPr id="328" name="補助費等該当値テキスト"/>
        <xdr:cNvSpPr txBox="1"/>
      </xdr:nvSpPr>
      <xdr:spPr>
        <a:xfrm>
          <a:off x="165989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58239</xdr:rowOff>
    </xdr:from>
    <xdr:to>
      <xdr:col>22</xdr:col>
      <xdr:colOff>615950</xdr:colOff>
      <xdr:row>37</xdr:row>
      <xdr:rowOff>159838</xdr:rowOff>
    </xdr:to>
    <xdr:sp macro="" textlink="">
      <xdr:nvSpPr>
        <xdr:cNvPr id="329" name="円/楕円 328"/>
        <xdr:cNvSpPr/>
      </xdr:nvSpPr>
      <xdr:spPr>
        <a:xfrm>
          <a:off x="15621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144615</xdr:rowOff>
    </xdr:from>
    <xdr:ext cx="736600" cy="259045"/>
    <xdr:sp macro="" textlink="">
      <xdr:nvSpPr>
        <xdr:cNvPr id="330" name="テキスト ボックス 329"/>
        <xdr:cNvSpPr txBox="1"/>
      </xdr:nvSpPr>
      <xdr:spPr>
        <a:xfrm>
          <a:off x="15290800" y="6488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12519</xdr:rowOff>
    </xdr:from>
    <xdr:to>
      <xdr:col>21</xdr:col>
      <xdr:colOff>412750</xdr:colOff>
      <xdr:row>37</xdr:row>
      <xdr:rowOff>114119</xdr:rowOff>
    </xdr:to>
    <xdr:sp macro="" textlink="">
      <xdr:nvSpPr>
        <xdr:cNvPr id="331" name="円/楕円 330"/>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98896</xdr:rowOff>
    </xdr:from>
    <xdr:ext cx="762000" cy="259045"/>
    <xdr:sp macro="" textlink="">
      <xdr:nvSpPr>
        <xdr:cNvPr id="332" name="テキスト ボックス 331"/>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157843</xdr:rowOff>
    </xdr:from>
    <xdr:to>
      <xdr:col>20</xdr:col>
      <xdr:colOff>209550</xdr:colOff>
      <xdr:row>37</xdr:row>
      <xdr:rowOff>87993</xdr:rowOff>
    </xdr:to>
    <xdr:sp macro="" textlink="">
      <xdr:nvSpPr>
        <xdr:cNvPr id="333" name="円/楕円 332"/>
        <xdr:cNvSpPr/>
      </xdr:nvSpPr>
      <xdr:spPr>
        <a:xfrm>
          <a:off x="13843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34" name="テキスト ボックス 333"/>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5" name="円/楕円 334"/>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36" name="テキスト ボックス 33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公債費に係る比率は近年</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傾向にあり、類似団体内平均は平成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年数値で</a:t>
          </a:r>
          <a:r>
            <a:rPr kumimoji="1" lang="en-US" altLang="ja-JP" sz="1400">
              <a:solidFill>
                <a:schemeClr val="dk1"/>
              </a:solidFill>
              <a:effectLst/>
              <a:latin typeface="+mn-lt"/>
              <a:ea typeface="+mn-ea"/>
              <a:cs typeface="+mn-cs"/>
            </a:rPr>
            <a:t>4.3</a:t>
          </a:r>
          <a:r>
            <a:rPr kumimoji="1" lang="ja-JP" altLang="ja-JP" sz="1400">
              <a:solidFill>
                <a:schemeClr val="dk1"/>
              </a:solidFill>
              <a:effectLst/>
              <a:latin typeface="+mn-lt"/>
              <a:ea typeface="+mn-ea"/>
              <a:cs typeface="+mn-cs"/>
            </a:rPr>
            <a:t>ポイント下回っている。しかし、今後平成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年に借り入れした公民館建設事業などの大型事業の償還が始まること、また、平成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年から新庁舎整備事業などの大型事業の実施に伴う地方債の発行が増加する見込みであるので、計画的な地方債の発行と減債基金等の基金の運用を計画的に行っていくことで抑制に努めていく。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14987</xdr:rowOff>
    </xdr:from>
    <xdr:to>
      <xdr:col>7</xdr:col>
      <xdr:colOff>15875</xdr:colOff>
      <xdr:row>77</xdr:row>
      <xdr:rowOff>88137</xdr:rowOff>
    </xdr:to>
    <xdr:cxnSp macro="">
      <xdr:nvCxnSpPr>
        <xdr:cNvPr id="366" name="直線コネクタ 365"/>
        <xdr:cNvCxnSpPr/>
      </xdr:nvCxnSpPr>
      <xdr:spPr>
        <a:xfrm flipV="1">
          <a:off x="3987800" y="132166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88137</xdr:rowOff>
    </xdr:to>
    <xdr:cxnSp macro="">
      <xdr:nvCxnSpPr>
        <xdr:cNvPr id="369" name="直線コネクタ 368"/>
        <xdr:cNvCxnSpPr/>
      </xdr:nvCxnSpPr>
      <xdr:spPr>
        <a:xfrm>
          <a:off x="3098800" y="132394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112285</xdr:rowOff>
    </xdr:from>
    <xdr:ext cx="736600" cy="259045"/>
    <xdr:sp macro="" textlink="">
      <xdr:nvSpPr>
        <xdr:cNvPr id="371" name="テキスト ボックス 370"/>
        <xdr:cNvSpPr txBox="1"/>
      </xdr:nvSpPr>
      <xdr:spPr>
        <a:xfrm>
          <a:off x="3606800" y="13485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51563</xdr:rowOff>
    </xdr:to>
    <xdr:cxnSp macro="">
      <xdr:nvCxnSpPr>
        <xdr:cNvPr id="372" name="直線コネクタ 371"/>
        <xdr:cNvCxnSpPr/>
      </xdr:nvCxnSpPr>
      <xdr:spPr>
        <a:xfrm flipV="1">
          <a:off x="2209800" y="13239496"/>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103140</xdr:rowOff>
    </xdr:from>
    <xdr:ext cx="762000" cy="259045"/>
    <xdr:sp macro="" textlink="">
      <xdr:nvSpPr>
        <xdr:cNvPr id="374" name="テキスト ボックス 373"/>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101854</xdr:rowOff>
    </xdr:to>
    <xdr:cxnSp macro="">
      <xdr:nvCxnSpPr>
        <xdr:cNvPr id="375" name="直線コネクタ 374"/>
        <xdr:cNvCxnSpPr/>
      </xdr:nvCxnSpPr>
      <xdr:spPr>
        <a:xfrm flipV="1">
          <a:off x="1320800" y="132532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77" name="テキスト ボックス 376"/>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5" name="円/楕円 384"/>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6"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37337</xdr:rowOff>
    </xdr:from>
    <xdr:to>
      <xdr:col>5</xdr:col>
      <xdr:colOff>600075</xdr:colOff>
      <xdr:row>77</xdr:row>
      <xdr:rowOff>138937</xdr:rowOff>
    </xdr:to>
    <xdr:sp macro="" textlink="">
      <xdr:nvSpPr>
        <xdr:cNvPr id="387" name="円/楕円 386"/>
        <xdr:cNvSpPr/>
      </xdr:nvSpPr>
      <xdr:spPr>
        <a:xfrm>
          <a:off x="3937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88" name="テキスト ボックス 387"/>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9" name="円/楕円 388"/>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90" name="テキスト ボックス 389"/>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91" name="円/楕円 390"/>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92" name="テキスト ボックス 391"/>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51054</xdr:rowOff>
    </xdr:from>
    <xdr:to>
      <xdr:col>1</xdr:col>
      <xdr:colOff>676275</xdr:colOff>
      <xdr:row>77</xdr:row>
      <xdr:rowOff>152654</xdr:rowOff>
    </xdr:to>
    <xdr:sp macro="" textlink="">
      <xdr:nvSpPr>
        <xdr:cNvPr id="393" name="円/楕円 392"/>
        <xdr:cNvSpPr/>
      </xdr:nvSpPr>
      <xdr:spPr>
        <a:xfrm>
          <a:off x="1270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162831</xdr:rowOff>
    </xdr:from>
    <xdr:ext cx="762000" cy="259045"/>
    <xdr:sp macro="" textlink="">
      <xdr:nvSpPr>
        <xdr:cNvPr id="394" name="テキスト ボックス 393"/>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公債費以外の経常収支比率は、類似団体内平均値より</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ポイント上回っている。増加の要因として、近年新たにオープンした観光施設等に係る管理経費等の増加や古くなった庁舎などの施設に係る管理経費の増加が挙げられる。今後は経費の節減につとめていくほかに、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年より新庁舎建設事業が始まることから、庁舎にかかる経費の縮減を図っていくことで、事業費の抑制に努める。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27939</xdr:rowOff>
    </xdr:from>
    <xdr:to>
      <xdr:col>24</xdr:col>
      <xdr:colOff>31750</xdr:colOff>
      <xdr:row>76</xdr:row>
      <xdr:rowOff>66039</xdr:rowOff>
    </xdr:to>
    <xdr:cxnSp macro="">
      <xdr:nvCxnSpPr>
        <xdr:cNvPr id="427" name="直線コネクタ 426"/>
        <xdr:cNvCxnSpPr/>
      </xdr:nvCxnSpPr>
      <xdr:spPr>
        <a:xfrm>
          <a:off x="15671800" y="13058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168911</xdr:rowOff>
    </xdr:from>
    <xdr:to>
      <xdr:col>22</xdr:col>
      <xdr:colOff>565150</xdr:colOff>
      <xdr:row>76</xdr:row>
      <xdr:rowOff>27939</xdr:rowOff>
    </xdr:to>
    <xdr:cxnSp macro="">
      <xdr:nvCxnSpPr>
        <xdr:cNvPr id="430" name="直線コネクタ 429"/>
        <xdr:cNvCxnSpPr/>
      </xdr:nvCxnSpPr>
      <xdr:spPr>
        <a:xfrm>
          <a:off x="14782800" y="13027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74947</xdr:rowOff>
    </xdr:from>
    <xdr:ext cx="736600" cy="259045"/>
    <xdr:sp macro="" textlink="">
      <xdr:nvSpPr>
        <xdr:cNvPr id="432" name="テキスト ボックス 431"/>
        <xdr:cNvSpPr txBox="1"/>
      </xdr:nvSpPr>
      <xdr:spPr>
        <a:xfrm>
          <a:off x="15290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85090</xdr:rowOff>
    </xdr:from>
    <xdr:to>
      <xdr:col>21</xdr:col>
      <xdr:colOff>361950</xdr:colOff>
      <xdr:row>75</xdr:row>
      <xdr:rowOff>168911</xdr:rowOff>
    </xdr:to>
    <xdr:cxnSp macro="">
      <xdr:nvCxnSpPr>
        <xdr:cNvPr id="433" name="直線コネクタ 432"/>
        <xdr:cNvCxnSpPr/>
      </xdr:nvCxnSpPr>
      <xdr:spPr>
        <a:xfrm>
          <a:off x="13893800" y="1294384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20320</xdr:rowOff>
    </xdr:from>
    <xdr:to>
      <xdr:col>20</xdr:col>
      <xdr:colOff>158750</xdr:colOff>
      <xdr:row>75</xdr:row>
      <xdr:rowOff>85090</xdr:rowOff>
    </xdr:to>
    <xdr:cxnSp macro="">
      <xdr:nvCxnSpPr>
        <xdr:cNvPr id="436" name="直線コネクタ 435"/>
        <xdr:cNvCxnSpPr/>
      </xdr:nvCxnSpPr>
      <xdr:spPr>
        <a:xfrm>
          <a:off x="13004800" y="128790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38" name="テキスト ボックス 437"/>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40" name="テキスト ボックス 439"/>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15239</xdr:rowOff>
    </xdr:from>
    <xdr:to>
      <xdr:col>24</xdr:col>
      <xdr:colOff>82550</xdr:colOff>
      <xdr:row>76</xdr:row>
      <xdr:rowOff>116839</xdr:rowOff>
    </xdr:to>
    <xdr:sp macro="" textlink="">
      <xdr:nvSpPr>
        <xdr:cNvPr id="446" name="円/楕円 445"/>
        <xdr:cNvSpPr/>
      </xdr:nvSpPr>
      <xdr:spPr>
        <a:xfrm>
          <a:off x="16459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158766</xdr:rowOff>
    </xdr:from>
    <xdr:ext cx="762000" cy="259045"/>
    <xdr:sp macro="" textlink="">
      <xdr:nvSpPr>
        <xdr:cNvPr id="447" name="公債費以外該当値テキスト"/>
        <xdr:cNvSpPr txBox="1"/>
      </xdr:nvSpPr>
      <xdr:spPr>
        <a:xfrm>
          <a:off x="165989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148589</xdr:rowOff>
    </xdr:from>
    <xdr:to>
      <xdr:col>22</xdr:col>
      <xdr:colOff>615950</xdr:colOff>
      <xdr:row>76</xdr:row>
      <xdr:rowOff>78739</xdr:rowOff>
    </xdr:to>
    <xdr:sp macro="" textlink="">
      <xdr:nvSpPr>
        <xdr:cNvPr id="448" name="円/楕円 447"/>
        <xdr:cNvSpPr/>
      </xdr:nvSpPr>
      <xdr:spPr>
        <a:xfrm>
          <a:off x="15621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88917</xdr:rowOff>
    </xdr:from>
    <xdr:ext cx="736600" cy="259045"/>
    <xdr:sp macro="" textlink="">
      <xdr:nvSpPr>
        <xdr:cNvPr id="449" name="テキスト ボックス 448"/>
        <xdr:cNvSpPr txBox="1"/>
      </xdr:nvSpPr>
      <xdr:spPr>
        <a:xfrm>
          <a:off x="15290800" y="1277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118110</xdr:rowOff>
    </xdr:from>
    <xdr:to>
      <xdr:col>21</xdr:col>
      <xdr:colOff>412750</xdr:colOff>
      <xdr:row>76</xdr:row>
      <xdr:rowOff>48261</xdr:rowOff>
    </xdr:to>
    <xdr:sp macro="" textlink="">
      <xdr:nvSpPr>
        <xdr:cNvPr id="450" name="円/楕円 449"/>
        <xdr:cNvSpPr/>
      </xdr:nvSpPr>
      <xdr:spPr>
        <a:xfrm>
          <a:off x="14732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33038</xdr:rowOff>
    </xdr:from>
    <xdr:ext cx="762000" cy="259045"/>
    <xdr:sp macro="" textlink="">
      <xdr:nvSpPr>
        <xdr:cNvPr id="451" name="テキスト ボックス 450"/>
        <xdr:cNvSpPr txBox="1"/>
      </xdr:nvSpPr>
      <xdr:spPr>
        <a:xfrm>
          <a:off x="14401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34290</xdr:rowOff>
    </xdr:from>
    <xdr:to>
      <xdr:col>20</xdr:col>
      <xdr:colOff>209550</xdr:colOff>
      <xdr:row>75</xdr:row>
      <xdr:rowOff>135890</xdr:rowOff>
    </xdr:to>
    <xdr:sp macro="" textlink="">
      <xdr:nvSpPr>
        <xdr:cNvPr id="452" name="円/楕円 451"/>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146067</xdr:rowOff>
    </xdr:from>
    <xdr:ext cx="762000" cy="259045"/>
    <xdr:sp macro="" textlink="">
      <xdr:nvSpPr>
        <xdr:cNvPr id="453" name="テキスト ボックス 452"/>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140970</xdr:rowOff>
    </xdr:from>
    <xdr:to>
      <xdr:col>19</xdr:col>
      <xdr:colOff>6350</xdr:colOff>
      <xdr:row>75</xdr:row>
      <xdr:rowOff>71120</xdr:rowOff>
    </xdr:to>
    <xdr:sp macro="" textlink="">
      <xdr:nvSpPr>
        <xdr:cNvPr id="454" name="円/楕円 453"/>
        <xdr:cNvSpPr/>
      </xdr:nvSpPr>
      <xdr:spPr>
        <a:xfrm>
          <a:off x="129540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81297</xdr:rowOff>
    </xdr:from>
    <xdr:ext cx="762000" cy="259045"/>
    <xdr:sp macro="" textlink="">
      <xdr:nvSpPr>
        <xdr:cNvPr id="455" name="テキスト ボックス 454"/>
        <xdr:cNvSpPr txBox="1"/>
      </xdr:nvSpPr>
      <xdr:spPr>
        <a:xfrm>
          <a:off x="12623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北海道当麻町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111703</xdr:rowOff>
    </xdr:from>
    <xdr:to>
      <xdr:col>4</xdr:col>
      <xdr:colOff>1117600</xdr:colOff>
      <xdr:row>17</xdr:row>
      <xdr:rowOff>119738</xdr:rowOff>
    </xdr:to>
    <xdr:cxnSp macro="">
      <xdr:nvCxnSpPr>
        <xdr:cNvPr id="46" name="直線コネクタ 45"/>
        <xdr:cNvCxnSpPr/>
      </xdr:nvCxnSpPr>
      <xdr:spPr bwMode="auto">
        <a:xfrm flipV="1">
          <a:off x="5003800" y="3073978"/>
          <a:ext cx="647700" cy="8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153011</xdr:rowOff>
    </xdr:from>
    <xdr:ext cx="762000" cy="259045"/>
    <xdr:sp macro="" textlink="">
      <xdr:nvSpPr>
        <xdr:cNvPr id="47" name="人口1人当たり決算額の推移平均値テキスト130"/>
        <xdr:cNvSpPr txBox="1"/>
      </xdr:nvSpPr>
      <xdr:spPr>
        <a:xfrm>
          <a:off x="5740400" y="2772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119738</xdr:rowOff>
    </xdr:from>
    <xdr:to>
      <xdr:col>4</xdr:col>
      <xdr:colOff>469900</xdr:colOff>
      <xdr:row>17</xdr:row>
      <xdr:rowOff>164315</xdr:rowOff>
    </xdr:to>
    <xdr:cxnSp macro="">
      <xdr:nvCxnSpPr>
        <xdr:cNvPr id="49" name="直線コネクタ 48"/>
        <xdr:cNvCxnSpPr/>
      </xdr:nvCxnSpPr>
      <xdr:spPr bwMode="auto">
        <a:xfrm flipV="1">
          <a:off x="4305300" y="3082013"/>
          <a:ext cx="698500" cy="44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52425</xdr:rowOff>
    </xdr:from>
    <xdr:ext cx="736600" cy="259045"/>
    <xdr:sp macro="" textlink="">
      <xdr:nvSpPr>
        <xdr:cNvPr id="51" name="テキスト ボックス 50"/>
        <xdr:cNvSpPr txBox="1"/>
      </xdr:nvSpPr>
      <xdr:spPr>
        <a:xfrm>
          <a:off x="4622800" y="267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164315</xdr:rowOff>
    </xdr:from>
    <xdr:to>
      <xdr:col>3</xdr:col>
      <xdr:colOff>904875</xdr:colOff>
      <xdr:row>17</xdr:row>
      <xdr:rowOff>170013</xdr:rowOff>
    </xdr:to>
    <xdr:cxnSp macro="">
      <xdr:nvCxnSpPr>
        <xdr:cNvPr id="52" name="直線コネクタ 51"/>
        <xdr:cNvCxnSpPr/>
      </xdr:nvCxnSpPr>
      <xdr:spPr bwMode="auto">
        <a:xfrm flipV="1">
          <a:off x="3606800" y="3126590"/>
          <a:ext cx="698500" cy="5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95939</xdr:rowOff>
    </xdr:from>
    <xdr:ext cx="762000" cy="259045"/>
    <xdr:sp macro="" textlink="">
      <xdr:nvSpPr>
        <xdr:cNvPr id="54" name="テキスト ボックス 53"/>
        <xdr:cNvSpPr txBox="1"/>
      </xdr:nvSpPr>
      <xdr:spPr>
        <a:xfrm>
          <a:off x="3924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165121</xdr:rowOff>
    </xdr:from>
    <xdr:to>
      <xdr:col>3</xdr:col>
      <xdr:colOff>206375</xdr:colOff>
      <xdr:row>17</xdr:row>
      <xdr:rowOff>170013</xdr:rowOff>
    </xdr:to>
    <xdr:cxnSp macro="">
      <xdr:nvCxnSpPr>
        <xdr:cNvPr id="55" name="直線コネクタ 54"/>
        <xdr:cNvCxnSpPr/>
      </xdr:nvCxnSpPr>
      <xdr:spPr bwMode="auto">
        <a:xfrm>
          <a:off x="2908300" y="3127396"/>
          <a:ext cx="698500" cy="4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84646</xdr:rowOff>
    </xdr:from>
    <xdr:ext cx="762000" cy="259045"/>
    <xdr:sp macro="" textlink="">
      <xdr:nvSpPr>
        <xdr:cNvPr id="57" name="テキスト ボックス 56"/>
        <xdr:cNvSpPr txBox="1"/>
      </xdr:nvSpPr>
      <xdr:spPr>
        <a:xfrm>
          <a:off x="32258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71787</xdr:rowOff>
    </xdr:from>
    <xdr:ext cx="762000" cy="259045"/>
    <xdr:sp macro="" textlink="">
      <xdr:nvSpPr>
        <xdr:cNvPr id="59" name="テキスト ボックス 58"/>
        <xdr:cNvSpPr txBox="1"/>
      </xdr:nvSpPr>
      <xdr:spPr>
        <a:xfrm>
          <a:off x="25273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60903</xdr:rowOff>
    </xdr:from>
    <xdr:to>
      <xdr:col>5</xdr:col>
      <xdr:colOff>34925</xdr:colOff>
      <xdr:row>17</xdr:row>
      <xdr:rowOff>162503</xdr:rowOff>
    </xdr:to>
    <xdr:sp macro="" textlink="">
      <xdr:nvSpPr>
        <xdr:cNvPr id="65" name="円/楕円 64"/>
        <xdr:cNvSpPr/>
      </xdr:nvSpPr>
      <xdr:spPr bwMode="auto">
        <a:xfrm>
          <a:off x="5600700" y="3023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32980</xdr:rowOff>
    </xdr:from>
    <xdr:ext cx="762000" cy="259045"/>
    <xdr:sp macro="" textlink="">
      <xdr:nvSpPr>
        <xdr:cNvPr id="66" name="人口1人当たり決算額の推移該当値テキスト130"/>
        <xdr:cNvSpPr txBox="1"/>
      </xdr:nvSpPr>
      <xdr:spPr>
        <a:xfrm>
          <a:off x="5740400" y="299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151,010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68938</xdr:rowOff>
    </xdr:from>
    <xdr:to>
      <xdr:col>4</xdr:col>
      <xdr:colOff>520700</xdr:colOff>
      <xdr:row>17</xdr:row>
      <xdr:rowOff>170538</xdr:rowOff>
    </xdr:to>
    <xdr:sp macro="" textlink="">
      <xdr:nvSpPr>
        <xdr:cNvPr id="67" name="円/楕円 66"/>
        <xdr:cNvSpPr/>
      </xdr:nvSpPr>
      <xdr:spPr bwMode="auto">
        <a:xfrm>
          <a:off x="4953000" y="3031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155315</xdr:rowOff>
    </xdr:from>
    <xdr:ext cx="736600" cy="259045"/>
    <xdr:sp macro="" textlink="">
      <xdr:nvSpPr>
        <xdr:cNvPr id="68" name="テキスト ボックス 67"/>
        <xdr:cNvSpPr txBox="1"/>
      </xdr:nvSpPr>
      <xdr:spPr>
        <a:xfrm>
          <a:off x="4622800" y="3117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149,604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113515</xdr:rowOff>
    </xdr:from>
    <xdr:to>
      <xdr:col>3</xdr:col>
      <xdr:colOff>955675</xdr:colOff>
      <xdr:row>18</xdr:row>
      <xdr:rowOff>43665</xdr:rowOff>
    </xdr:to>
    <xdr:sp macro="" textlink="">
      <xdr:nvSpPr>
        <xdr:cNvPr id="69" name="円/楕円 68"/>
        <xdr:cNvSpPr/>
      </xdr:nvSpPr>
      <xdr:spPr bwMode="auto">
        <a:xfrm>
          <a:off x="4254500" y="3075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28442</xdr:rowOff>
    </xdr:from>
    <xdr:ext cx="762000" cy="259045"/>
    <xdr:sp macro="" textlink="">
      <xdr:nvSpPr>
        <xdr:cNvPr id="70" name="テキスト ボックス 69"/>
        <xdr:cNvSpPr txBox="1"/>
      </xdr:nvSpPr>
      <xdr:spPr>
        <a:xfrm>
          <a:off x="3924300" y="316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141,804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119213</xdr:rowOff>
    </xdr:from>
    <xdr:to>
      <xdr:col>3</xdr:col>
      <xdr:colOff>257175</xdr:colOff>
      <xdr:row>18</xdr:row>
      <xdr:rowOff>49363</xdr:rowOff>
    </xdr:to>
    <xdr:sp macro="" textlink="">
      <xdr:nvSpPr>
        <xdr:cNvPr id="71" name="円/楕円 70"/>
        <xdr:cNvSpPr/>
      </xdr:nvSpPr>
      <xdr:spPr bwMode="auto">
        <a:xfrm>
          <a:off x="3556000" y="308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34140</xdr:rowOff>
    </xdr:from>
    <xdr:ext cx="762000" cy="259045"/>
    <xdr:sp macro="" textlink="">
      <xdr:nvSpPr>
        <xdr:cNvPr id="72" name="テキスト ボックス 71"/>
        <xdr:cNvSpPr txBox="1"/>
      </xdr:nvSpPr>
      <xdr:spPr>
        <a:xfrm>
          <a:off x="3225800" y="316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140,807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114321</xdr:rowOff>
    </xdr:from>
    <xdr:to>
      <xdr:col>2</xdr:col>
      <xdr:colOff>692150</xdr:colOff>
      <xdr:row>18</xdr:row>
      <xdr:rowOff>44471</xdr:rowOff>
    </xdr:to>
    <xdr:sp macro="" textlink="">
      <xdr:nvSpPr>
        <xdr:cNvPr id="73" name="円/楕円 72"/>
        <xdr:cNvSpPr/>
      </xdr:nvSpPr>
      <xdr:spPr bwMode="auto">
        <a:xfrm>
          <a:off x="2857500" y="3076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29248</xdr:rowOff>
    </xdr:from>
    <xdr:ext cx="762000" cy="259045"/>
    <xdr:sp macro="" textlink="">
      <xdr:nvSpPr>
        <xdr:cNvPr id="74" name="テキスト ボックス 73"/>
        <xdr:cNvSpPr txBox="1"/>
      </xdr:nvSpPr>
      <xdr:spPr>
        <a:xfrm>
          <a:off x="2527300" y="316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141,663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124213</xdr:rowOff>
    </xdr:from>
    <xdr:to>
      <xdr:col>4</xdr:col>
      <xdr:colOff>1117600</xdr:colOff>
      <xdr:row>36</xdr:row>
      <xdr:rowOff>156544</xdr:rowOff>
    </xdr:to>
    <xdr:cxnSp macro="">
      <xdr:nvCxnSpPr>
        <xdr:cNvPr id="109" name="直線コネクタ 108"/>
        <xdr:cNvCxnSpPr/>
      </xdr:nvCxnSpPr>
      <xdr:spPr bwMode="auto">
        <a:xfrm>
          <a:off x="5003800" y="7077463"/>
          <a:ext cx="6477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88002</xdr:rowOff>
    </xdr:from>
    <xdr:ext cx="762000" cy="259045"/>
    <xdr:sp macro="" textlink="">
      <xdr:nvSpPr>
        <xdr:cNvPr id="110" name="人口1人当たり決算額の推移平均値テキスト445"/>
        <xdr:cNvSpPr txBox="1"/>
      </xdr:nvSpPr>
      <xdr:spPr>
        <a:xfrm>
          <a:off x="5740400" y="6698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124213</xdr:rowOff>
    </xdr:from>
    <xdr:to>
      <xdr:col>4</xdr:col>
      <xdr:colOff>469900</xdr:colOff>
      <xdr:row>36</xdr:row>
      <xdr:rowOff>127446</xdr:rowOff>
    </xdr:to>
    <xdr:cxnSp macro="">
      <xdr:nvCxnSpPr>
        <xdr:cNvPr id="112" name="直線コネクタ 111"/>
        <xdr:cNvCxnSpPr/>
      </xdr:nvCxnSpPr>
      <xdr:spPr bwMode="auto">
        <a:xfrm flipV="1">
          <a:off x="4305300" y="7077463"/>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336404</xdr:rowOff>
    </xdr:from>
    <xdr:ext cx="736600" cy="259045"/>
    <xdr:sp macro="" textlink="">
      <xdr:nvSpPr>
        <xdr:cNvPr id="114" name="テキスト ボックス 113"/>
        <xdr:cNvSpPr txBox="1"/>
      </xdr:nvSpPr>
      <xdr:spPr>
        <a:xfrm>
          <a:off x="4622800" y="6603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99361</xdr:rowOff>
    </xdr:from>
    <xdr:to>
      <xdr:col>3</xdr:col>
      <xdr:colOff>904875</xdr:colOff>
      <xdr:row>36</xdr:row>
      <xdr:rowOff>127446</xdr:rowOff>
    </xdr:to>
    <xdr:cxnSp macro="">
      <xdr:nvCxnSpPr>
        <xdr:cNvPr id="115" name="直線コネクタ 114"/>
        <xdr:cNvCxnSpPr/>
      </xdr:nvCxnSpPr>
      <xdr:spPr bwMode="auto">
        <a:xfrm>
          <a:off x="3606800" y="7052611"/>
          <a:ext cx="698500" cy="2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304672</xdr:rowOff>
    </xdr:from>
    <xdr:ext cx="762000" cy="259045"/>
    <xdr:sp macro="" textlink="">
      <xdr:nvSpPr>
        <xdr:cNvPr id="117" name="テキスト ボックス 116"/>
        <xdr:cNvSpPr txBox="1"/>
      </xdr:nvSpPr>
      <xdr:spPr>
        <a:xfrm>
          <a:off x="39243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223534</xdr:rowOff>
    </xdr:from>
    <xdr:to>
      <xdr:col>3</xdr:col>
      <xdr:colOff>206375</xdr:colOff>
      <xdr:row>36</xdr:row>
      <xdr:rowOff>99361</xdr:rowOff>
    </xdr:to>
    <xdr:cxnSp macro="">
      <xdr:nvCxnSpPr>
        <xdr:cNvPr id="118" name="直線コネクタ 117"/>
        <xdr:cNvCxnSpPr/>
      </xdr:nvCxnSpPr>
      <xdr:spPr bwMode="auto">
        <a:xfrm>
          <a:off x="2908300" y="6833884"/>
          <a:ext cx="698500" cy="21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267475</xdr:rowOff>
    </xdr:from>
    <xdr:ext cx="762000" cy="259045"/>
    <xdr:sp macro="" textlink="">
      <xdr:nvSpPr>
        <xdr:cNvPr id="120" name="テキスト ボックス 119"/>
        <xdr:cNvSpPr txBox="1"/>
      </xdr:nvSpPr>
      <xdr:spPr>
        <a:xfrm>
          <a:off x="32258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211436</xdr:rowOff>
    </xdr:from>
    <xdr:ext cx="762000" cy="259045"/>
    <xdr:sp macro="" textlink="">
      <xdr:nvSpPr>
        <xdr:cNvPr id="122" name="テキスト ボックス 121"/>
        <xdr:cNvSpPr txBox="1"/>
      </xdr:nvSpPr>
      <xdr:spPr>
        <a:xfrm>
          <a:off x="2527300" y="647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105744</xdr:rowOff>
    </xdr:from>
    <xdr:to>
      <xdr:col>5</xdr:col>
      <xdr:colOff>34925</xdr:colOff>
      <xdr:row>37</xdr:row>
      <xdr:rowOff>35894</xdr:rowOff>
    </xdr:to>
    <xdr:sp macro="" textlink="">
      <xdr:nvSpPr>
        <xdr:cNvPr id="128" name="円/楕円 127"/>
        <xdr:cNvSpPr/>
      </xdr:nvSpPr>
      <xdr:spPr bwMode="auto">
        <a:xfrm>
          <a:off x="5600700" y="705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77821</xdr:rowOff>
    </xdr:from>
    <xdr:ext cx="762000" cy="259045"/>
    <xdr:sp macro="" textlink="">
      <xdr:nvSpPr>
        <xdr:cNvPr id="129" name="人口1人当たり決算額の推移該当値テキスト445"/>
        <xdr:cNvSpPr txBox="1"/>
      </xdr:nvSpPr>
      <xdr:spPr>
        <a:xfrm>
          <a:off x="5740400" y="703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16,036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73413</xdr:rowOff>
    </xdr:from>
    <xdr:to>
      <xdr:col>4</xdr:col>
      <xdr:colOff>520700</xdr:colOff>
      <xdr:row>37</xdr:row>
      <xdr:rowOff>3563</xdr:rowOff>
    </xdr:to>
    <xdr:sp macro="" textlink="">
      <xdr:nvSpPr>
        <xdr:cNvPr id="130" name="円/楕円 129"/>
        <xdr:cNvSpPr/>
      </xdr:nvSpPr>
      <xdr:spPr bwMode="auto">
        <a:xfrm>
          <a:off x="4953000" y="7026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159790</xdr:rowOff>
    </xdr:from>
    <xdr:ext cx="736600" cy="259045"/>
    <xdr:sp macro="" textlink="">
      <xdr:nvSpPr>
        <xdr:cNvPr id="131" name="テキスト ボックス 130"/>
        <xdr:cNvSpPr txBox="1"/>
      </xdr:nvSpPr>
      <xdr:spPr>
        <a:xfrm>
          <a:off x="4622800" y="7113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19,006</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76646</xdr:rowOff>
    </xdr:from>
    <xdr:to>
      <xdr:col>3</xdr:col>
      <xdr:colOff>955675</xdr:colOff>
      <xdr:row>37</xdr:row>
      <xdr:rowOff>6796</xdr:rowOff>
    </xdr:to>
    <xdr:sp macro="" textlink="">
      <xdr:nvSpPr>
        <xdr:cNvPr id="132" name="円/楕円 131"/>
        <xdr:cNvSpPr/>
      </xdr:nvSpPr>
      <xdr:spPr bwMode="auto">
        <a:xfrm>
          <a:off x="4254500" y="7029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163023</xdr:rowOff>
    </xdr:from>
    <xdr:ext cx="762000" cy="259045"/>
    <xdr:sp macro="" textlink="">
      <xdr:nvSpPr>
        <xdr:cNvPr id="133" name="テキスト ボックス 132"/>
        <xdr:cNvSpPr txBox="1"/>
      </xdr:nvSpPr>
      <xdr:spPr>
        <a:xfrm>
          <a:off x="3924300" y="711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48561</xdr:rowOff>
    </xdr:from>
    <xdr:to>
      <xdr:col>3</xdr:col>
      <xdr:colOff>257175</xdr:colOff>
      <xdr:row>36</xdr:row>
      <xdr:rowOff>150161</xdr:rowOff>
    </xdr:to>
    <xdr:sp macro="" textlink="">
      <xdr:nvSpPr>
        <xdr:cNvPr id="134" name="円/楕円 133"/>
        <xdr:cNvSpPr/>
      </xdr:nvSpPr>
      <xdr:spPr bwMode="auto">
        <a:xfrm>
          <a:off x="3556000" y="7001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134938</xdr:rowOff>
    </xdr:from>
    <xdr:ext cx="762000" cy="259045"/>
    <xdr:sp macro="" textlink="">
      <xdr:nvSpPr>
        <xdr:cNvPr id="135" name="テキスト ボックス 134"/>
        <xdr:cNvSpPr txBox="1"/>
      </xdr:nvSpPr>
      <xdr:spPr>
        <a:xfrm>
          <a:off x="3225800" y="708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172734</xdr:rowOff>
    </xdr:from>
    <xdr:to>
      <xdr:col>2</xdr:col>
      <xdr:colOff>692150</xdr:colOff>
      <xdr:row>35</xdr:row>
      <xdr:rowOff>274334</xdr:rowOff>
    </xdr:to>
    <xdr:sp macro="" textlink="">
      <xdr:nvSpPr>
        <xdr:cNvPr id="136" name="円/楕円 135"/>
        <xdr:cNvSpPr/>
      </xdr:nvSpPr>
      <xdr:spPr bwMode="auto">
        <a:xfrm>
          <a:off x="2857500" y="678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259111</xdr:rowOff>
    </xdr:from>
    <xdr:ext cx="762000" cy="259045"/>
    <xdr:sp macro="" textlink="">
      <xdr:nvSpPr>
        <xdr:cNvPr id="137" name="テキスト ボックス 136"/>
        <xdr:cNvSpPr txBox="1"/>
      </xdr:nvSpPr>
      <xdr:spPr>
        <a:xfrm>
          <a:off x="2527300" y="686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6,765
6,758
204.90
5,661,376
5,512,947
145,956
3,170,967
7,559,027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61328</xdr:rowOff>
    </xdr:from>
    <xdr:to>
      <xdr:col>6</xdr:col>
      <xdr:colOff>511175</xdr:colOff>
      <xdr:row>36</xdr:row>
      <xdr:rowOff>71356</xdr:rowOff>
    </xdr:to>
    <xdr:cxnSp macro="">
      <xdr:nvCxnSpPr>
        <xdr:cNvPr id="61" name="直線コネクタ 60"/>
        <xdr:cNvCxnSpPr/>
      </xdr:nvCxnSpPr>
      <xdr:spPr>
        <a:xfrm flipV="1">
          <a:off x="3797300" y="6233528"/>
          <a:ext cx="838200" cy="1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65295</xdr:rowOff>
    </xdr:from>
    <xdr:ext cx="599010" cy="259045"/>
    <xdr:sp macro="" textlink="">
      <xdr:nvSpPr>
        <xdr:cNvPr id="62" name="人件費平均値テキスト"/>
        <xdr:cNvSpPr txBox="1"/>
      </xdr:nvSpPr>
      <xdr:spPr>
        <a:xfrm>
          <a:off x="4686300" y="589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71356</xdr:rowOff>
    </xdr:from>
    <xdr:to>
      <xdr:col>5</xdr:col>
      <xdr:colOff>358775</xdr:colOff>
      <xdr:row>36</xdr:row>
      <xdr:rowOff>103261</xdr:rowOff>
    </xdr:to>
    <xdr:cxnSp macro="">
      <xdr:nvCxnSpPr>
        <xdr:cNvPr id="64" name="直線コネクタ 63"/>
        <xdr:cNvCxnSpPr/>
      </xdr:nvCxnSpPr>
      <xdr:spPr>
        <a:xfrm flipV="1">
          <a:off x="2908300" y="6243556"/>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125623</xdr:rowOff>
    </xdr:from>
    <xdr:ext cx="599010" cy="259045"/>
    <xdr:sp macro="" textlink="">
      <xdr:nvSpPr>
        <xdr:cNvPr id="66" name="テキスト ボックス 65"/>
        <xdr:cNvSpPr txBox="1"/>
      </xdr:nvSpPr>
      <xdr:spPr>
        <a:xfrm>
          <a:off x="3497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85857</xdr:rowOff>
    </xdr:from>
    <xdr:to>
      <xdr:col>4</xdr:col>
      <xdr:colOff>155575</xdr:colOff>
      <xdr:row>36</xdr:row>
      <xdr:rowOff>103261</xdr:rowOff>
    </xdr:to>
    <xdr:cxnSp macro="">
      <xdr:nvCxnSpPr>
        <xdr:cNvPr id="67" name="直線コネクタ 66"/>
        <xdr:cNvCxnSpPr/>
      </xdr:nvCxnSpPr>
      <xdr:spPr>
        <a:xfrm>
          <a:off x="2019300" y="6258057"/>
          <a:ext cx="889000" cy="1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165551</xdr:rowOff>
    </xdr:from>
    <xdr:ext cx="599010" cy="259045"/>
    <xdr:sp macro="" textlink="">
      <xdr:nvSpPr>
        <xdr:cNvPr id="69" name="テキスト ボックス 68"/>
        <xdr:cNvSpPr txBox="1"/>
      </xdr:nvSpPr>
      <xdr:spPr>
        <a:xfrm>
          <a:off x="2608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85857</xdr:rowOff>
    </xdr:from>
    <xdr:to>
      <xdr:col>2</xdr:col>
      <xdr:colOff>638175</xdr:colOff>
      <xdr:row>36</xdr:row>
      <xdr:rowOff>99855</xdr:rowOff>
    </xdr:to>
    <xdr:cxnSp macro="">
      <xdr:nvCxnSpPr>
        <xdr:cNvPr id="70" name="直線コネクタ 69"/>
        <xdr:cNvCxnSpPr/>
      </xdr:nvCxnSpPr>
      <xdr:spPr>
        <a:xfrm flipV="1">
          <a:off x="1130300" y="6258057"/>
          <a:ext cx="889000" cy="13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158000</xdr:rowOff>
    </xdr:from>
    <xdr:ext cx="599010" cy="259045"/>
    <xdr:sp macro="" textlink="">
      <xdr:nvSpPr>
        <xdr:cNvPr id="72" name="テキスト ボックス 71"/>
        <xdr:cNvSpPr txBox="1"/>
      </xdr:nvSpPr>
      <xdr:spPr>
        <a:xfrm>
          <a:off x="1719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142089</xdr:rowOff>
    </xdr:from>
    <xdr:ext cx="599010" cy="259045"/>
    <xdr:sp macro="" textlink="">
      <xdr:nvSpPr>
        <xdr:cNvPr id="74" name="テキスト ボックス 73"/>
        <xdr:cNvSpPr txBox="1"/>
      </xdr:nvSpPr>
      <xdr:spPr>
        <a:xfrm>
          <a:off x="830794" y="579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10528</xdr:rowOff>
    </xdr:from>
    <xdr:to>
      <xdr:col>6</xdr:col>
      <xdr:colOff>561975</xdr:colOff>
      <xdr:row>36</xdr:row>
      <xdr:rowOff>112128</xdr:rowOff>
    </xdr:to>
    <xdr:sp macro="" textlink="">
      <xdr:nvSpPr>
        <xdr:cNvPr id="80" name="円/楕円 79"/>
        <xdr:cNvSpPr/>
      </xdr:nvSpPr>
      <xdr:spPr>
        <a:xfrm>
          <a:off x="4584700" y="618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160405</xdr:rowOff>
    </xdr:from>
    <xdr:ext cx="599010" cy="259045"/>
    <xdr:sp macro="" textlink="">
      <xdr:nvSpPr>
        <xdr:cNvPr id="81" name="人件費該当値テキスト"/>
        <xdr:cNvSpPr txBox="1"/>
      </xdr:nvSpPr>
      <xdr:spPr>
        <a:xfrm>
          <a:off x="4686300" y="616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115,285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20556</xdr:rowOff>
    </xdr:from>
    <xdr:to>
      <xdr:col>5</xdr:col>
      <xdr:colOff>409575</xdr:colOff>
      <xdr:row>36</xdr:row>
      <xdr:rowOff>122156</xdr:rowOff>
    </xdr:to>
    <xdr:sp macro="" textlink="">
      <xdr:nvSpPr>
        <xdr:cNvPr id="82" name="円/楕円 81"/>
        <xdr:cNvSpPr/>
      </xdr:nvSpPr>
      <xdr:spPr>
        <a:xfrm>
          <a:off x="3746500" y="619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113283</xdr:rowOff>
    </xdr:from>
    <xdr:ext cx="599010" cy="259045"/>
    <xdr:sp macro="" textlink="">
      <xdr:nvSpPr>
        <xdr:cNvPr id="83" name="テキスト ボックス 82"/>
        <xdr:cNvSpPr txBox="1"/>
      </xdr:nvSpPr>
      <xdr:spPr>
        <a:xfrm>
          <a:off x="3497794" y="62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52461</xdr:rowOff>
    </xdr:from>
    <xdr:to>
      <xdr:col>4</xdr:col>
      <xdr:colOff>206375</xdr:colOff>
      <xdr:row>36</xdr:row>
      <xdr:rowOff>154061</xdr:rowOff>
    </xdr:to>
    <xdr:sp macro="" textlink="">
      <xdr:nvSpPr>
        <xdr:cNvPr id="84" name="円/楕円 83"/>
        <xdr:cNvSpPr/>
      </xdr:nvSpPr>
      <xdr:spPr>
        <a:xfrm>
          <a:off x="2857500" y="62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145188</xdr:rowOff>
    </xdr:from>
    <xdr:ext cx="599010" cy="259045"/>
    <xdr:sp macro="" textlink="">
      <xdr:nvSpPr>
        <xdr:cNvPr id="85" name="テキスト ボックス 84"/>
        <xdr:cNvSpPr txBox="1"/>
      </xdr:nvSpPr>
      <xdr:spPr>
        <a:xfrm>
          <a:off x="2608794" y="631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109,782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35057</xdr:rowOff>
    </xdr:from>
    <xdr:to>
      <xdr:col>3</xdr:col>
      <xdr:colOff>3175</xdr:colOff>
      <xdr:row>36</xdr:row>
      <xdr:rowOff>136657</xdr:rowOff>
    </xdr:to>
    <xdr:sp macro="" textlink="">
      <xdr:nvSpPr>
        <xdr:cNvPr id="86" name="円/楕円 85"/>
        <xdr:cNvSpPr/>
      </xdr:nvSpPr>
      <xdr:spPr>
        <a:xfrm>
          <a:off x="1968500" y="620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127784</xdr:rowOff>
    </xdr:from>
    <xdr:ext cx="599010" cy="259045"/>
    <xdr:sp macro="" textlink="">
      <xdr:nvSpPr>
        <xdr:cNvPr id="87" name="テキスト ボックス 86"/>
        <xdr:cNvSpPr txBox="1"/>
      </xdr:nvSpPr>
      <xdr:spPr>
        <a:xfrm>
          <a:off x="1719794" y="629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112,066</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49055</xdr:rowOff>
    </xdr:from>
    <xdr:to>
      <xdr:col>1</xdr:col>
      <xdr:colOff>485775</xdr:colOff>
      <xdr:row>36</xdr:row>
      <xdr:rowOff>150655</xdr:rowOff>
    </xdr:to>
    <xdr:sp macro="" textlink="">
      <xdr:nvSpPr>
        <xdr:cNvPr id="88" name="円/楕円 87"/>
        <xdr:cNvSpPr/>
      </xdr:nvSpPr>
      <xdr:spPr>
        <a:xfrm>
          <a:off x="1079500" y="62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141782</xdr:rowOff>
    </xdr:from>
    <xdr:ext cx="599010" cy="259045"/>
    <xdr:sp macro="" textlink="">
      <xdr:nvSpPr>
        <xdr:cNvPr id="89" name="テキスト ボックス 88"/>
        <xdr:cNvSpPr txBox="1"/>
      </xdr:nvSpPr>
      <xdr:spPr>
        <a:xfrm>
          <a:off x="830794" y="63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102065</xdr:rowOff>
    </xdr:from>
    <xdr:to>
      <xdr:col>6</xdr:col>
      <xdr:colOff>511175</xdr:colOff>
      <xdr:row>56</xdr:row>
      <xdr:rowOff>20058</xdr:rowOff>
    </xdr:to>
    <xdr:cxnSp macro="">
      <xdr:nvCxnSpPr>
        <xdr:cNvPr id="119" name="直線コネクタ 118"/>
        <xdr:cNvCxnSpPr/>
      </xdr:nvCxnSpPr>
      <xdr:spPr>
        <a:xfrm flipV="1">
          <a:off x="3797300" y="9531815"/>
          <a:ext cx="838200" cy="8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20058</xdr:rowOff>
    </xdr:from>
    <xdr:to>
      <xdr:col>5</xdr:col>
      <xdr:colOff>358775</xdr:colOff>
      <xdr:row>56</xdr:row>
      <xdr:rowOff>151991</xdr:rowOff>
    </xdr:to>
    <xdr:cxnSp macro="">
      <xdr:nvCxnSpPr>
        <xdr:cNvPr id="122" name="直線コネクタ 121"/>
        <xdr:cNvCxnSpPr/>
      </xdr:nvCxnSpPr>
      <xdr:spPr>
        <a:xfrm flipV="1">
          <a:off x="2908300" y="9621258"/>
          <a:ext cx="889000" cy="13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78577</xdr:rowOff>
    </xdr:from>
    <xdr:ext cx="599010" cy="259045"/>
    <xdr:sp macro="" textlink="">
      <xdr:nvSpPr>
        <xdr:cNvPr id="124" name="テキスト ボックス 123"/>
        <xdr:cNvSpPr txBox="1"/>
      </xdr:nvSpPr>
      <xdr:spPr>
        <a:xfrm>
          <a:off x="3497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151991</xdr:rowOff>
    </xdr:from>
    <xdr:to>
      <xdr:col>4</xdr:col>
      <xdr:colOff>155575</xdr:colOff>
      <xdr:row>57</xdr:row>
      <xdr:rowOff>103848</xdr:rowOff>
    </xdr:to>
    <xdr:cxnSp macro="">
      <xdr:nvCxnSpPr>
        <xdr:cNvPr id="125" name="直線コネクタ 124"/>
        <xdr:cNvCxnSpPr/>
      </xdr:nvCxnSpPr>
      <xdr:spPr>
        <a:xfrm flipV="1">
          <a:off x="2019300" y="9753191"/>
          <a:ext cx="889000" cy="1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137266</xdr:rowOff>
    </xdr:from>
    <xdr:ext cx="599010" cy="259045"/>
    <xdr:sp macro="" textlink="">
      <xdr:nvSpPr>
        <xdr:cNvPr id="127" name="テキスト ボックス 126"/>
        <xdr:cNvSpPr txBox="1"/>
      </xdr:nvSpPr>
      <xdr:spPr>
        <a:xfrm>
          <a:off x="2608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103848</xdr:rowOff>
    </xdr:from>
    <xdr:to>
      <xdr:col>2</xdr:col>
      <xdr:colOff>638175</xdr:colOff>
      <xdr:row>57</xdr:row>
      <xdr:rowOff>136728</xdr:rowOff>
    </xdr:to>
    <xdr:cxnSp macro="">
      <xdr:nvCxnSpPr>
        <xdr:cNvPr id="128" name="直線コネクタ 127"/>
        <xdr:cNvCxnSpPr/>
      </xdr:nvCxnSpPr>
      <xdr:spPr>
        <a:xfrm flipV="1">
          <a:off x="1130300" y="9876498"/>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29420</xdr:rowOff>
    </xdr:from>
    <xdr:ext cx="599010" cy="259045"/>
    <xdr:sp macro="" textlink="">
      <xdr:nvSpPr>
        <xdr:cNvPr id="132" name="テキスト ボックス 131"/>
        <xdr:cNvSpPr txBox="1"/>
      </xdr:nvSpPr>
      <xdr:spPr>
        <a:xfrm>
          <a:off x="830794" y="945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51265</xdr:rowOff>
    </xdr:from>
    <xdr:to>
      <xdr:col>6</xdr:col>
      <xdr:colOff>561975</xdr:colOff>
      <xdr:row>55</xdr:row>
      <xdr:rowOff>152865</xdr:rowOff>
    </xdr:to>
    <xdr:sp macro="" textlink="">
      <xdr:nvSpPr>
        <xdr:cNvPr id="138" name="円/楕円 137"/>
        <xdr:cNvSpPr/>
      </xdr:nvSpPr>
      <xdr:spPr>
        <a:xfrm>
          <a:off x="4584700" y="948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74142</xdr:rowOff>
    </xdr:from>
    <xdr:ext cx="599010" cy="259045"/>
    <xdr:sp macro="" textlink="">
      <xdr:nvSpPr>
        <xdr:cNvPr id="139" name="物件費該当値テキスト"/>
        <xdr:cNvSpPr txBox="1"/>
      </xdr:nvSpPr>
      <xdr:spPr>
        <a:xfrm>
          <a:off x="4686300" y="933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132,439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140708</xdr:rowOff>
    </xdr:from>
    <xdr:to>
      <xdr:col>5</xdr:col>
      <xdr:colOff>409575</xdr:colOff>
      <xdr:row>56</xdr:row>
      <xdr:rowOff>70858</xdr:rowOff>
    </xdr:to>
    <xdr:sp macro="" textlink="">
      <xdr:nvSpPr>
        <xdr:cNvPr id="140" name="円/楕円 139"/>
        <xdr:cNvSpPr/>
      </xdr:nvSpPr>
      <xdr:spPr>
        <a:xfrm>
          <a:off x="3746500" y="95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61985</xdr:rowOff>
    </xdr:from>
    <xdr:ext cx="599010" cy="259045"/>
    <xdr:sp macro="" textlink="">
      <xdr:nvSpPr>
        <xdr:cNvPr id="141" name="テキスト ボックス 140"/>
        <xdr:cNvSpPr txBox="1"/>
      </xdr:nvSpPr>
      <xdr:spPr>
        <a:xfrm>
          <a:off x="3497794" y="966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101191</xdr:rowOff>
    </xdr:from>
    <xdr:to>
      <xdr:col>4</xdr:col>
      <xdr:colOff>206375</xdr:colOff>
      <xdr:row>57</xdr:row>
      <xdr:rowOff>31341</xdr:rowOff>
    </xdr:to>
    <xdr:sp macro="" textlink="">
      <xdr:nvSpPr>
        <xdr:cNvPr id="142" name="円/楕円 141"/>
        <xdr:cNvSpPr/>
      </xdr:nvSpPr>
      <xdr:spPr>
        <a:xfrm>
          <a:off x="2857500" y="97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22468</xdr:rowOff>
    </xdr:from>
    <xdr:ext cx="599010" cy="259045"/>
    <xdr:sp macro="" textlink="">
      <xdr:nvSpPr>
        <xdr:cNvPr id="143" name="テキスト ボックス 142"/>
        <xdr:cNvSpPr txBox="1"/>
      </xdr:nvSpPr>
      <xdr:spPr>
        <a:xfrm>
          <a:off x="2608794" y="979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53048</xdr:rowOff>
    </xdr:from>
    <xdr:to>
      <xdr:col>3</xdr:col>
      <xdr:colOff>3175</xdr:colOff>
      <xdr:row>57</xdr:row>
      <xdr:rowOff>154648</xdr:rowOff>
    </xdr:to>
    <xdr:sp macro="" textlink="">
      <xdr:nvSpPr>
        <xdr:cNvPr id="144" name="円/楕円 143"/>
        <xdr:cNvSpPr/>
      </xdr:nvSpPr>
      <xdr:spPr>
        <a:xfrm>
          <a:off x="1968500" y="982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145775</xdr:rowOff>
    </xdr:from>
    <xdr:ext cx="534377" cy="259045"/>
    <xdr:sp macro="" textlink="">
      <xdr:nvSpPr>
        <xdr:cNvPr id="145" name="テキスト ボックス 144"/>
        <xdr:cNvSpPr txBox="1"/>
      </xdr:nvSpPr>
      <xdr:spPr>
        <a:xfrm>
          <a:off x="1752111"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85928</xdr:rowOff>
    </xdr:from>
    <xdr:to>
      <xdr:col>1</xdr:col>
      <xdr:colOff>485775</xdr:colOff>
      <xdr:row>58</xdr:row>
      <xdr:rowOff>16078</xdr:rowOff>
    </xdr:to>
    <xdr:sp macro="" textlink="">
      <xdr:nvSpPr>
        <xdr:cNvPr id="146" name="円/楕円 145"/>
        <xdr:cNvSpPr/>
      </xdr:nvSpPr>
      <xdr:spPr>
        <a:xfrm>
          <a:off x="1079500" y="98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7205</xdr:rowOff>
    </xdr:from>
    <xdr:ext cx="534377" cy="259045"/>
    <xdr:sp macro="" textlink="">
      <xdr:nvSpPr>
        <xdr:cNvPr id="147" name="テキスト ボックス 146"/>
        <xdr:cNvSpPr txBox="1"/>
      </xdr:nvSpPr>
      <xdr:spPr>
        <a:xfrm>
          <a:off x="863111" y="995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146710</xdr:rowOff>
    </xdr:from>
    <xdr:to>
      <xdr:col>6</xdr:col>
      <xdr:colOff>511175</xdr:colOff>
      <xdr:row>75</xdr:row>
      <xdr:rowOff>29325</xdr:rowOff>
    </xdr:to>
    <xdr:cxnSp macro="">
      <xdr:nvCxnSpPr>
        <xdr:cNvPr id="176" name="直線コネクタ 175"/>
        <xdr:cNvCxnSpPr/>
      </xdr:nvCxnSpPr>
      <xdr:spPr>
        <a:xfrm flipV="1">
          <a:off x="3797300" y="12834010"/>
          <a:ext cx="8382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106760</xdr:rowOff>
    </xdr:from>
    <xdr:ext cx="534377" cy="259045"/>
    <xdr:sp macro="" textlink="">
      <xdr:nvSpPr>
        <xdr:cNvPr id="177" name="維持補修費平均値テキスト"/>
        <xdr:cNvSpPr txBox="1"/>
      </xdr:nvSpPr>
      <xdr:spPr>
        <a:xfrm>
          <a:off x="4686300" y="1296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61366</xdr:rowOff>
    </xdr:from>
    <xdr:to>
      <xdr:col>5</xdr:col>
      <xdr:colOff>358775</xdr:colOff>
      <xdr:row>75</xdr:row>
      <xdr:rowOff>29325</xdr:rowOff>
    </xdr:to>
    <xdr:cxnSp macro="">
      <xdr:nvCxnSpPr>
        <xdr:cNvPr id="179" name="直線コネクタ 178"/>
        <xdr:cNvCxnSpPr/>
      </xdr:nvCxnSpPr>
      <xdr:spPr>
        <a:xfrm>
          <a:off x="2908300" y="12748666"/>
          <a:ext cx="889000" cy="1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152176</xdr:rowOff>
    </xdr:from>
    <xdr:ext cx="534377" cy="259045"/>
    <xdr:sp macro="" textlink="">
      <xdr:nvSpPr>
        <xdr:cNvPr id="181" name="テキスト ボックス 180"/>
        <xdr:cNvSpPr txBox="1"/>
      </xdr:nvSpPr>
      <xdr:spPr>
        <a:xfrm>
          <a:off x="3530111" y="1301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61366</xdr:rowOff>
    </xdr:from>
    <xdr:to>
      <xdr:col>4</xdr:col>
      <xdr:colOff>155575</xdr:colOff>
      <xdr:row>74</xdr:row>
      <xdr:rowOff>68300</xdr:rowOff>
    </xdr:to>
    <xdr:cxnSp macro="">
      <xdr:nvCxnSpPr>
        <xdr:cNvPr id="182" name="直線コネクタ 181"/>
        <xdr:cNvCxnSpPr/>
      </xdr:nvCxnSpPr>
      <xdr:spPr>
        <a:xfrm flipV="1">
          <a:off x="2019300" y="12748666"/>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60583</xdr:rowOff>
    </xdr:from>
    <xdr:ext cx="534377" cy="259045"/>
    <xdr:sp macro="" textlink="">
      <xdr:nvSpPr>
        <xdr:cNvPr id="184" name="テキスト ボックス 183"/>
        <xdr:cNvSpPr txBox="1"/>
      </xdr:nvSpPr>
      <xdr:spPr>
        <a:xfrm>
          <a:off x="2641111" y="1309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68300</xdr:rowOff>
    </xdr:from>
    <xdr:to>
      <xdr:col>2</xdr:col>
      <xdr:colOff>638175</xdr:colOff>
      <xdr:row>75</xdr:row>
      <xdr:rowOff>35534</xdr:rowOff>
    </xdr:to>
    <xdr:cxnSp macro="">
      <xdr:nvCxnSpPr>
        <xdr:cNvPr id="185" name="直線コネクタ 184"/>
        <xdr:cNvCxnSpPr/>
      </xdr:nvCxnSpPr>
      <xdr:spPr>
        <a:xfrm flipV="1">
          <a:off x="1130300" y="12755600"/>
          <a:ext cx="889000" cy="13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84205</xdr:rowOff>
    </xdr:from>
    <xdr:ext cx="534377" cy="259045"/>
    <xdr:sp macro="" textlink="">
      <xdr:nvSpPr>
        <xdr:cNvPr id="187" name="テキスト ボックス 186"/>
        <xdr:cNvSpPr txBox="1"/>
      </xdr:nvSpPr>
      <xdr:spPr>
        <a:xfrm>
          <a:off x="1752111" y="1311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131945</xdr:rowOff>
    </xdr:from>
    <xdr:ext cx="534377" cy="259045"/>
    <xdr:sp macro="" textlink="">
      <xdr:nvSpPr>
        <xdr:cNvPr id="189" name="テキスト ボックス 188"/>
        <xdr:cNvSpPr txBox="1"/>
      </xdr:nvSpPr>
      <xdr:spPr>
        <a:xfrm>
          <a:off x="863111" y="131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95910</xdr:rowOff>
    </xdr:from>
    <xdr:to>
      <xdr:col>6</xdr:col>
      <xdr:colOff>561975</xdr:colOff>
      <xdr:row>75</xdr:row>
      <xdr:rowOff>26060</xdr:rowOff>
    </xdr:to>
    <xdr:sp macro="" textlink="">
      <xdr:nvSpPr>
        <xdr:cNvPr id="195" name="円/楕円 194"/>
        <xdr:cNvSpPr/>
      </xdr:nvSpPr>
      <xdr:spPr>
        <a:xfrm>
          <a:off x="4584700" y="127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118787</xdr:rowOff>
    </xdr:from>
    <xdr:ext cx="534377" cy="259045"/>
    <xdr:sp macro="" textlink="">
      <xdr:nvSpPr>
        <xdr:cNvPr id="196" name="維持補修費該当値テキスト"/>
        <xdr:cNvSpPr txBox="1"/>
      </xdr:nvSpPr>
      <xdr:spPr>
        <a:xfrm>
          <a:off x="4686300" y="126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19,816</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149975</xdr:rowOff>
    </xdr:from>
    <xdr:to>
      <xdr:col>5</xdr:col>
      <xdr:colOff>409575</xdr:colOff>
      <xdr:row>75</xdr:row>
      <xdr:rowOff>80125</xdr:rowOff>
    </xdr:to>
    <xdr:sp macro="" textlink="">
      <xdr:nvSpPr>
        <xdr:cNvPr id="197" name="円/楕円 196"/>
        <xdr:cNvSpPr/>
      </xdr:nvSpPr>
      <xdr:spPr>
        <a:xfrm>
          <a:off x="3746500" y="128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96652</xdr:rowOff>
    </xdr:from>
    <xdr:ext cx="534377" cy="259045"/>
    <xdr:sp macro="" textlink="">
      <xdr:nvSpPr>
        <xdr:cNvPr id="198" name="テキスト ボックス 197"/>
        <xdr:cNvSpPr txBox="1"/>
      </xdr:nvSpPr>
      <xdr:spPr>
        <a:xfrm>
          <a:off x="3530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18,397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10566</xdr:rowOff>
    </xdr:from>
    <xdr:to>
      <xdr:col>4</xdr:col>
      <xdr:colOff>206375</xdr:colOff>
      <xdr:row>74</xdr:row>
      <xdr:rowOff>112166</xdr:rowOff>
    </xdr:to>
    <xdr:sp macro="" textlink="">
      <xdr:nvSpPr>
        <xdr:cNvPr id="199" name="円/楕円 198"/>
        <xdr:cNvSpPr/>
      </xdr:nvSpPr>
      <xdr:spPr>
        <a:xfrm>
          <a:off x="2857500" y="1269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72</xdr:row>
      <xdr:rowOff>128693</xdr:rowOff>
    </xdr:from>
    <xdr:ext cx="534377" cy="259045"/>
    <xdr:sp macro="" textlink="">
      <xdr:nvSpPr>
        <xdr:cNvPr id="200" name="テキスト ボックス 199"/>
        <xdr:cNvSpPr txBox="1"/>
      </xdr:nvSpPr>
      <xdr:spPr>
        <a:xfrm>
          <a:off x="2641111" y="1247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22,056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17500</xdr:rowOff>
    </xdr:from>
    <xdr:to>
      <xdr:col>3</xdr:col>
      <xdr:colOff>3175</xdr:colOff>
      <xdr:row>74</xdr:row>
      <xdr:rowOff>119100</xdr:rowOff>
    </xdr:to>
    <xdr:sp macro="" textlink="">
      <xdr:nvSpPr>
        <xdr:cNvPr id="201" name="円/楕円 200"/>
        <xdr:cNvSpPr/>
      </xdr:nvSpPr>
      <xdr:spPr>
        <a:xfrm>
          <a:off x="1968500" y="127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135627</xdr:rowOff>
    </xdr:from>
    <xdr:ext cx="534377" cy="259045"/>
    <xdr:sp macro="" textlink="">
      <xdr:nvSpPr>
        <xdr:cNvPr id="202" name="テキスト ボックス 201"/>
        <xdr:cNvSpPr txBox="1"/>
      </xdr:nvSpPr>
      <xdr:spPr>
        <a:xfrm>
          <a:off x="1752111" y="1248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156184</xdr:rowOff>
    </xdr:from>
    <xdr:to>
      <xdr:col>1</xdr:col>
      <xdr:colOff>485775</xdr:colOff>
      <xdr:row>75</xdr:row>
      <xdr:rowOff>86334</xdr:rowOff>
    </xdr:to>
    <xdr:sp macro="" textlink="">
      <xdr:nvSpPr>
        <xdr:cNvPr id="203" name="円/楕円 202"/>
        <xdr:cNvSpPr/>
      </xdr:nvSpPr>
      <xdr:spPr>
        <a:xfrm>
          <a:off x="1079500" y="128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102861</xdr:rowOff>
    </xdr:from>
    <xdr:ext cx="534377" cy="259045"/>
    <xdr:sp macro="" textlink="">
      <xdr:nvSpPr>
        <xdr:cNvPr id="204" name="テキスト ボックス 203"/>
        <xdr:cNvSpPr txBox="1"/>
      </xdr:nvSpPr>
      <xdr:spPr>
        <a:xfrm>
          <a:off x="863111" y="1261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132728</xdr:rowOff>
    </xdr:from>
    <xdr:to>
      <xdr:col>6</xdr:col>
      <xdr:colOff>511175</xdr:colOff>
      <xdr:row>95</xdr:row>
      <xdr:rowOff>153206</xdr:rowOff>
    </xdr:to>
    <xdr:cxnSp macro="">
      <xdr:nvCxnSpPr>
        <xdr:cNvPr id="234" name="直線コネクタ 233"/>
        <xdr:cNvCxnSpPr/>
      </xdr:nvCxnSpPr>
      <xdr:spPr>
        <a:xfrm flipV="1">
          <a:off x="3797300" y="16420478"/>
          <a:ext cx="8382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153206</xdr:rowOff>
    </xdr:from>
    <xdr:to>
      <xdr:col>5</xdr:col>
      <xdr:colOff>358775</xdr:colOff>
      <xdr:row>96</xdr:row>
      <xdr:rowOff>88931</xdr:rowOff>
    </xdr:to>
    <xdr:cxnSp macro="">
      <xdr:nvCxnSpPr>
        <xdr:cNvPr id="237" name="直線コネクタ 236"/>
        <xdr:cNvCxnSpPr/>
      </xdr:nvCxnSpPr>
      <xdr:spPr>
        <a:xfrm flipV="1">
          <a:off x="2908300" y="16440956"/>
          <a:ext cx="889000" cy="10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88931</xdr:rowOff>
    </xdr:from>
    <xdr:to>
      <xdr:col>4</xdr:col>
      <xdr:colOff>155575</xdr:colOff>
      <xdr:row>96</xdr:row>
      <xdr:rowOff>124898</xdr:rowOff>
    </xdr:to>
    <xdr:cxnSp macro="">
      <xdr:nvCxnSpPr>
        <xdr:cNvPr id="240" name="直線コネクタ 239"/>
        <xdr:cNvCxnSpPr/>
      </xdr:nvCxnSpPr>
      <xdr:spPr>
        <a:xfrm flipV="1">
          <a:off x="2019300" y="16548131"/>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124898</xdr:rowOff>
    </xdr:from>
    <xdr:to>
      <xdr:col>2</xdr:col>
      <xdr:colOff>638175</xdr:colOff>
      <xdr:row>97</xdr:row>
      <xdr:rowOff>15932</xdr:rowOff>
    </xdr:to>
    <xdr:cxnSp macro="">
      <xdr:nvCxnSpPr>
        <xdr:cNvPr id="243" name="直線コネクタ 242"/>
        <xdr:cNvCxnSpPr/>
      </xdr:nvCxnSpPr>
      <xdr:spPr>
        <a:xfrm flipV="1">
          <a:off x="1130300" y="16584098"/>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81928</xdr:rowOff>
    </xdr:from>
    <xdr:to>
      <xdr:col>6</xdr:col>
      <xdr:colOff>561975</xdr:colOff>
      <xdr:row>96</xdr:row>
      <xdr:rowOff>12078</xdr:rowOff>
    </xdr:to>
    <xdr:sp macro="" textlink="">
      <xdr:nvSpPr>
        <xdr:cNvPr id="253" name="円/楕円 252"/>
        <xdr:cNvSpPr/>
      </xdr:nvSpPr>
      <xdr:spPr>
        <a:xfrm>
          <a:off x="4584700" y="163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104805</xdr:rowOff>
    </xdr:from>
    <xdr:ext cx="534377" cy="259045"/>
    <xdr:sp macro="" textlink="">
      <xdr:nvSpPr>
        <xdr:cNvPr id="254" name="扶助費該当値テキスト"/>
        <xdr:cNvSpPr txBox="1"/>
      </xdr:nvSpPr>
      <xdr:spPr>
        <a:xfrm>
          <a:off x="4686300" y="1622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71,366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102406</xdr:rowOff>
    </xdr:from>
    <xdr:to>
      <xdr:col>5</xdr:col>
      <xdr:colOff>409575</xdr:colOff>
      <xdr:row>96</xdr:row>
      <xdr:rowOff>32556</xdr:rowOff>
    </xdr:to>
    <xdr:sp macro="" textlink="">
      <xdr:nvSpPr>
        <xdr:cNvPr id="255" name="円/楕円 254"/>
        <xdr:cNvSpPr/>
      </xdr:nvSpPr>
      <xdr:spPr>
        <a:xfrm>
          <a:off x="3746500" y="163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49083</xdr:rowOff>
    </xdr:from>
    <xdr:ext cx="534377" cy="259045"/>
    <xdr:sp macro="" textlink="">
      <xdr:nvSpPr>
        <xdr:cNvPr id="256" name="テキスト ボックス 255"/>
        <xdr:cNvSpPr txBox="1"/>
      </xdr:nvSpPr>
      <xdr:spPr>
        <a:xfrm>
          <a:off x="3530111" y="161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38131</xdr:rowOff>
    </xdr:from>
    <xdr:to>
      <xdr:col>4</xdr:col>
      <xdr:colOff>206375</xdr:colOff>
      <xdr:row>96</xdr:row>
      <xdr:rowOff>139731</xdr:rowOff>
    </xdr:to>
    <xdr:sp macro="" textlink="">
      <xdr:nvSpPr>
        <xdr:cNvPr id="257" name="円/楕円 256"/>
        <xdr:cNvSpPr/>
      </xdr:nvSpPr>
      <xdr:spPr>
        <a:xfrm>
          <a:off x="2857500" y="1649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156258</xdr:rowOff>
    </xdr:from>
    <xdr:ext cx="534377" cy="259045"/>
    <xdr:sp macro="" textlink="">
      <xdr:nvSpPr>
        <xdr:cNvPr id="258" name="テキスト ボックス 257"/>
        <xdr:cNvSpPr txBox="1"/>
      </xdr:nvSpPr>
      <xdr:spPr>
        <a:xfrm>
          <a:off x="2641111" y="1627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74098</xdr:rowOff>
    </xdr:from>
    <xdr:to>
      <xdr:col>3</xdr:col>
      <xdr:colOff>3175</xdr:colOff>
      <xdr:row>97</xdr:row>
      <xdr:rowOff>4248</xdr:rowOff>
    </xdr:to>
    <xdr:sp macro="" textlink="">
      <xdr:nvSpPr>
        <xdr:cNvPr id="259" name="円/楕円 258"/>
        <xdr:cNvSpPr/>
      </xdr:nvSpPr>
      <xdr:spPr>
        <a:xfrm>
          <a:off x="1968500" y="165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20775</xdr:rowOff>
    </xdr:from>
    <xdr:ext cx="534377" cy="259045"/>
    <xdr:sp macro="" textlink="">
      <xdr:nvSpPr>
        <xdr:cNvPr id="260" name="テキスト ボックス 259"/>
        <xdr:cNvSpPr txBox="1"/>
      </xdr:nvSpPr>
      <xdr:spPr>
        <a:xfrm>
          <a:off x="1752111" y="1630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136582</xdr:rowOff>
    </xdr:from>
    <xdr:to>
      <xdr:col>1</xdr:col>
      <xdr:colOff>485775</xdr:colOff>
      <xdr:row>97</xdr:row>
      <xdr:rowOff>66732</xdr:rowOff>
    </xdr:to>
    <xdr:sp macro="" textlink="">
      <xdr:nvSpPr>
        <xdr:cNvPr id="261" name="円/楕円 260"/>
        <xdr:cNvSpPr/>
      </xdr:nvSpPr>
      <xdr:spPr>
        <a:xfrm>
          <a:off x="1079500" y="165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83259</xdr:rowOff>
    </xdr:from>
    <xdr:ext cx="534377" cy="259045"/>
    <xdr:sp macro="" textlink="">
      <xdr:nvSpPr>
        <xdr:cNvPr id="262" name="テキスト ボックス 261"/>
        <xdr:cNvSpPr txBox="1"/>
      </xdr:nvSpPr>
      <xdr:spPr>
        <a:xfrm>
          <a:off x="863111" y="1637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67162</xdr:rowOff>
    </xdr:from>
    <xdr:to>
      <xdr:col>15</xdr:col>
      <xdr:colOff>180975</xdr:colOff>
      <xdr:row>37</xdr:row>
      <xdr:rowOff>79967</xdr:rowOff>
    </xdr:to>
    <xdr:cxnSp macro="">
      <xdr:nvCxnSpPr>
        <xdr:cNvPr id="293" name="直線コネクタ 292"/>
        <xdr:cNvCxnSpPr/>
      </xdr:nvCxnSpPr>
      <xdr:spPr>
        <a:xfrm flipV="1">
          <a:off x="9639300" y="6410812"/>
          <a:ext cx="838200" cy="1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79967</xdr:rowOff>
    </xdr:from>
    <xdr:to>
      <xdr:col>14</xdr:col>
      <xdr:colOff>28575</xdr:colOff>
      <xdr:row>37</xdr:row>
      <xdr:rowOff>159500</xdr:rowOff>
    </xdr:to>
    <xdr:cxnSp macro="">
      <xdr:nvCxnSpPr>
        <xdr:cNvPr id="296" name="直線コネクタ 295"/>
        <xdr:cNvCxnSpPr/>
      </xdr:nvCxnSpPr>
      <xdr:spPr>
        <a:xfrm flipV="1">
          <a:off x="8750300" y="6423617"/>
          <a:ext cx="889000" cy="7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159500</xdr:rowOff>
    </xdr:from>
    <xdr:to>
      <xdr:col>12</xdr:col>
      <xdr:colOff>511175</xdr:colOff>
      <xdr:row>37</xdr:row>
      <xdr:rowOff>161868</xdr:rowOff>
    </xdr:to>
    <xdr:cxnSp macro="">
      <xdr:nvCxnSpPr>
        <xdr:cNvPr id="299" name="直線コネクタ 298"/>
        <xdr:cNvCxnSpPr/>
      </xdr:nvCxnSpPr>
      <xdr:spPr>
        <a:xfrm flipV="1">
          <a:off x="7861300" y="6503150"/>
          <a:ext cx="889000" cy="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161868</xdr:rowOff>
    </xdr:from>
    <xdr:to>
      <xdr:col>11</xdr:col>
      <xdr:colOff>307975</xdr:colOff>
      <xdr:row>38</xdr:row>
      <xdr:rowOff>27435</xdr:rowOff>
    </xdr:to>
    <xdr:cxnSp macro="">
      <xdr:nvCxnSpPr>
        <xdr:cNvPr id="302" name="直線コネクタ 301"/>
        <xdr:cNvCxnSpPr/>
      </xdr:nvCxnSpPr>
      <xdr:spPr>
        <a:xfrm flipV="1">
          <a:off x="6972300" y="6505518"/>
          <a:ext cx="889000" cy="3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16362</xdr:rowOff>
    </xdr:from>
    <xdr:to>
      <xdr:col>15</xdr:col>
      <xdr:colOff>231775</xdr:colOff>
      <xdr:row>37</xdr:row>
      <xdr:rowOff>117962</xdr:rowOff>
    </xdr:to>
    <xdr:sp macro="" textlink="">
      <xdr:nvSpPr>
        <xdr:cNvPr id="312" name="円/楕円 311"/>
        <xdr:cNvSpPr/>
      </xdr:nvSpPr>
      <xdr:spPr>
        <a:xfrm>
          <a:off x="10426700" y="636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166239</xdr:rowOff>
    </xdr:from>
    <xdr:ext cx="599010" cy="259045"/>
    <xdr:sp macro="" textlink="">
      <xdr:nvSpPr>
        <xdr:cNvPr id="313" name="補助費等該当値テキスト"/>
        <xdr:cNvSpPr txBox="1"/>
      </xdr:nvSpPr>
      <xdr:spPr>
        <a:xfrm>
          <a:off x="10528300" y="63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29167</xdr:rowOff>
    </xdr:from>
    <xdr:to>
      <xdr:col>14</xdr:col>
      <xdr:colOff>79375</xdr:colOff>
      <xdr:row>37</xdr:row>
      <xdr:rowOff>130767</xdr:rowOff>
    </xdr:to>
    <xdr:sp macro="" textlink="">
      <xdr:nvSpPr>
        <xdr:cNvPr id="314" name="円/楕円 313"/>
        <xdr:cNvSpPr/>
      </xdr:nvSpPr>
      <xdr:spPr>
        <a:xfrm>
          <a:off x="9588500" y="637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121894</xdr:rowOff>
    </xdr:from>
    <xdr:ext cx="599010" cy="259045"/>
    <xdr:sp macro="" textlink="">
      <xdr:nvSpPr>
        <xdr:cNvPr id="315" name="テキスト ボックス 314"/>
        <xdr:cNvSpPr txBox="1"/>
      </xdr:nvSpPr>
      <xdr:spPr>
        <a:xfrm>
          <a:off x="9339794" y="646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110,791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108700</xdr:rowOff>
    </xdr:from>
    <xdr:to>
      <xdr:col>12</xdr:col>
      <xdr:colOff>561975</xdr:colOff>
      <xdr:row>38</xdr:row>
      <xdr:rowOff>38850</xdr:rowOff>
    </xdr:to>
    <xdr:sp macro="" textlink="">
      <xdr:nvSpPr>
        <xdr:cNvPr id="316" name="円/楕円 315"/>
        <xdr:cNvSpPr/>
      </xdr:nvSpPr>
      <xdr:spPr>
        <a:xfrm>
          <a:off x="8699500" y="645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29977</xdr:rowOff>
    </xdr:from>
    <xdr:ext cx="534377" cy="259045"/>
    <xdr:sp macro="" textlink="">
      <xdr:nvSpPr>
        <xdr:cNvPr id="317" name="テキスト ボックス 316"/>
        <xdr:cNvSpPr txBox="1"/>
      </xdr:nvSpPr>
      <xdr:spPr>
        <a:xfrm>
          <a:off x="8483111" y="65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86,437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111068</xdr:rowOff>
    </xdr:from>
    <xdr:to>
      <xdr:col>11</xdr:col>
      <xdr:colOff>358775</xdr:colOff>
      <xdr:row>38</xdr:row>
      <xdr:rowOff>41218</xdr:rowOff>
    </xdr:to>
    <xdr:sp macro="" textlink="">
      <xdr:nvSpPr>
        <xdr:cNvPr id="318" name="円/楕円 317"/>
        <xdr:cNvSpPr/>
      </xdr:nvSpPr>
      <xdr:spPr>
        <a:xfrm>
          <a:off x="7810500" y="645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32345</xdr:rowOff>
    </xdr:from>
    <xdr:ext cx="534377" cy="259045"/>
    <xdr:sp macro="" textlink="">
      <xdr:nvSpPr>
        <xdr:cNvPr id="319" name="テキスト ボックス 318"/>
        <xdr:cNvSpPr txBox="1"/>
      </xdr:nvSpPr>
      <xdr:spPr>
        <a:xfrm>
          <a:off x="7594111" y="65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85,712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148084</xdr:rowOff>
    </xdr:from>
    <xdr:to>
      <xdr:col>10</xdr:col>
      <xdr:colOff>155575</xdr:colOff>
      <xdr:row>38</xdr:row>
      <xdr:rowOff>78234</xdr:rowOff>
    </xdr:to>
    <xdr:sp macro="" textlink="">
      <xdr:nvSpPr>
        <xdr:cNvPr id="320" name="円/楕円 319"/>
        <xdr:cNvSpPr/>
      </xdr:nvSpPr>
      <xdr:spPr>
        <a:xfrm>
          <a:off x="6921500" y="649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69362</xdr:rowOff>
    </xdr:from>
    <xdr:ext cx="534377" cy="259045"/>
    <xdr:sp macro="" textlink="">
      <xdr:nvSpPr>
        <xdr:cNvPr id="321" name="テキスト ボックス 320"/>
        <xdr:cNvSpPr txBox="1"/>
      </xdr:nvSpPr>
      <xdr:spPr>
        <a:xfrm>
          <a:off x="6705111" y="65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141924</xdr:rowOff>
    </xdr:from>
    <xdr:to>
      <xdr:col>15</xdr:col>
      <xdr:colOff>180975</xdr:colOff>
      <xdr:row>56</xdr:row>
      <xdr:rowOff>53612</xdr:rowOff>
    </xdr:to>
    <xdr:cxnSp macro="">
      <xdr:nvCxnSpPr>
        <xdr:cNvPr id="352" name="直線コネクタ 351"/>
        <xdr:cNvCxnSpPr/>
      </xdr:nvCxnSpPr>
      <xdr:spPr>
        <a:xfrm>
          <a:off x="9639300" y="9400224"/>
          <a:ext cx="838200" cy="25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141924</xdr:rowOff>
    </xdr:from>
    <xdr:to>
      <xdr:col>14</xdr:col>
      <xdr:colOff>28575</xdr:colOff>
      <xdr:row>55</xdr:row>
      <xdr:rowOff>49367</xdr:rowOff>
    </xdr:to>
    <xdr:cxnSp macro="">
      <xdr:nvCxnSpPr>
        <xdr:cNvPr id="355" name="直線コネクタ 354"/>
        <xdr:cNvCxnSpPr/>
      </xdr:nvCxnSpPr>
      <xdr:spPr>
        <a:xfrm flipV="1">
          <a:off x="8750300" y="9400224"/>
          <a:ext cx="889000" cy="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49367</xdr:rowOff>
    </xdr:from>
    <xdr:to>
      <xdr:col>12</xdr:col>
      <xdr:colOff>511175</xdr:colOff>
      <xdr:row>57</xdr:row>
      <xdr:rowOff>87864</xdr:rowOff>
    </xdr:to>
    <xdr:cxnSp macro="">
      <xdr:nvCxnSpPr>
        <xdr:cNvPr id="358" name="直線コネクタ 357"/>
        <xdr:cNvCxnSpPr/>
      </xdr:nvCxnSpPr>
      <xdr:spPr>
        <a:xfrm flipV="1">
          <a:off x="7861300" y="9479117"/>
          <a:ext cx="889000" cy="3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85004</xdr:rowOff>
    </xdr:from>
    <xdr:ext cx="599010" cy="259045"/>
    <xdr:sp macro="" textlink="">
      <xdr:nvSpPr>
        <xdr:cNvPr id="360" name="テキスト ボックス 359"/>
        <xdr:cNvSpPr txBox="1"/>
      </xdr:nvSpPr>
      <xdr:spPr>
        <a:xfrm>
          <a:off x="8450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151591</xdr:rowOff>
    </xdr:from>
    <xdr:to>
      <xdr:col>11</xdr:col>
      <xdr:colOff>307975</xdr:colOff>
      <xdr:row>57</xdr:row>
      <xdr:rowOff>87864</xdr:rowOff>
    </xdr:to>
    <xdr:cxnSp macro="">
      <xdr:nvCxnSpPr>
        <xdr:cNvPr id="361" name="直線コネクタ 360"/>
        <xdr:cNvCxnSpPr/>
      </xdr:nvCxnSpPr>
      <xdr:spPr>
        <a:xfrm>
          <a:off x="6972300" y="9752791"/>
          <a:ext cx="889000" cy="10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31854</xdr:rowOff>
    </xdr:from>
    <xdr:ext cx="599010" cy="259045"/>
    <xdr:sp macro="" textlink="">
      <xdr:nvSpPr>
        <xdr:cNvPr id="365" name="テキスト ボックス 364"/>
        <xdr:cNvSpPr txBox="1"/>
      </xdr:nvSpPr>
      <xdr:spPr>
        <a:xfrm>
          <a:off x="6672794" y="946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2812</xdr:rowOff>
    </xdr:from>
    <xdr:to>
      <xdr:col>15</xdr:col>
      <xdr:colOff>231775</xdr:colOff>
      <xdr:row>56</xdr:row>
      <xdr:rowOff>104412</xdr:rowOff>
    </xdr:to>
    <xdr:sp macro="" textlink="">
      <xdr:nvSpPr>
        <xdr:cNvPr id="371" name="円/楕円 370"/>
        <xdr:cNvSpPr/>
      </xdr:nvSpPr>
      <xdr:spPr>
        <a:xfrm>
          <a:off x="10426700" y="960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25689</xdr:rowOff>
    </xdr:from>
    <xdr:ext cx="599010" cy="259045"/>
    <xdr:sp macro="" textlink="">
      <xdr:nvSpPr>
        <xdr:cNvPr id="372" name="普通建設事業費該当値テキスト"/>
        <xdr:cNvSpPr txBox="1"/>
      </xdr:nvSpPr>
      <xdr:spPr>
        <a:xfrm>
          <a:off x="10528300" y="945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171,361</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91124</xdr:rowOff>
    </xdr:from>
    <xdr:to>
      <xdr:col>14</xdr:col>
      <xdr:colOff>79375</xdr:colOff>
      <xdr:row>55</xdr:row>
      <xdr:rowOff>21274</xdr:rowOff>
    </xdr:to>
    <xdr:sp macro="" textlink="">
      <xdr:nvSpPr>
        <xdr:cNvPr id="373" name="円/楕円 372"/>
        <xdr:cNvSpPr/>
      </xdr:nvSpPr>
      <xdr:spPr>
        <a:xfrm>
          <a:off x="9588500" y="934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37801</xdr:rowOff>
    </xdr:from>
    <xdr:ext cx="599010" cy="259045"/>
    <xdr:sp macro="" textlink="">
      <xdr:nvSpPr>
        <xdr:cNvPr id="374" name="テキスト ボックス 373"/>
        <xdr:cNvSpPr txBox="1"/>
      </xdr:nvSpPr>
      <xdr:spPr>
        <a:xfrm>
          <a:off x="9339794" y="9124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249,319</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170017</xdr:rowOff>
    </xdr:from>
    <xdr:to>
      <xdr:col>12</xdr:col>
      <xdr:colOff>561975</xdr:colOff>
      <xdr:row>55</xdr:row>
      <xdr:rowOff>100167</xdr:rowOff>
    </xdr:to>
    <xdr:sp macro="" textlink="">
      <xdr:nvSpPr>
        <xdr:cNvPr id="375" name="円/楕円 374"/>
        <xdr:cNvSpPr/>
      </xdr:nvSpPr>
      <xdr:spPr>
        <a:xfrm>
          <a:off x="8699500" y="94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116694</xdr:rowOff>
    </xdr:from>
    <xdr:ext cx="599010" cy="259045"/>
    <xdr:sp macro="" textlink="">
      <xdr:nvSpPr>
        <xdr:cNvPr id="376" name="テキスト ボックス 375"/>
        <xdr:cNvSpPr txBox="1"/>
      </xdr:nvSpPr>
      <xdr:spPr>
        <a:xfrm>
          <a:off x="8450794" y="920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225,161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37064</xdr:rowOff>
    </xdr:from>
    <xdr:to>
      <xdr:col>11</xdr:col>
      <xdr:colOff>358775</xdr:colOff>
      <xdr:row>57</xdr:row>
      <xdr:rowOff>138664</xdr:rowOff>
    </xdr:to>
    <xdr:sp macro="" textlink="">
      <xdr:nvSpPr>
        <xdr:cNvPr id="377" name="円/楕円 376"/>
        <xdr:cNvSpPr/>
      </xdr:nvSpPr>
      <xdr:spPr>
        <a:xfrm>
          <a:off x="7810500" y="98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129791</xdr:rowOff>
    </xdr:from>
    <xdr:ext cx="599010" cy="259045"/>
    <xdr:sp macro="" textlink="">
      <xdr:nvSpPr>
        <xdr:cNvPr id="378" name="テキスト ボックス 377"/>
        <xdr:cNvSpPr txBox="1"/>
      </xdr:nvSpPr>
      <xdr:spPr>
        <a:xfrm>
          <a:off x="7561794" y="990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108,373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100791</xdr:rowOff>
    </xdr:from>
    <xdr:to>
      <xdr:col>10</xdr:col>
      <xdr:colOff>155575</xdr:colOff>
      <xdr:row>57</xdr:row>
      <xdr:rowOff>30941</xdr:rowOff>
    </xdr:to>
    <xdr:sp macro="" textlink="">
      <xdr:nvSpPr>
        <xdr:cNvPr id="379" name="円/楕円 378"/>
        <xdr:cNvSpPr/>
      </xdr:nvSpPr>
      <xdr:spPr>
        <a:xfrm>
          <a:off x="6921500" y="97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22068</xdr:rowOff>
    </xdr:from>
    <xdr:ext cx="599010" cy="259045"/>
    <xdr:sp macro="" textlink="">
      <xdr:nvSpPr>
        <xdr:cNvPr id="380" name="テキスト ボックス 379"/>
        <xdr:cNvSpPr txBox="1"/>
      </xdr:nvSpPr>
      <xdr:spPr>
        <a:xfrm>
          <a:off x="6672794" y="979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141,359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10785</xdr:rowOff>
    </xdr:from>
    <xdr:to>
      <xdr:col>15</xdr:col>
      <xdr:colOff>180975</xdr:colOff>
      <xdr:row>76</xdr:row>
      <xdr:rowOff>104332</xdr:rowOff>
    </xdr:to>
    <xdr:cxnSp macro="">
      <xdr:nvCxnSpPr>
        <xdr:cNvPr id="409" name="直線コネクタ 408"/>
        <xdr:cNvCxnSpPr/>
      </xdr:nvCxnSpPr>
      <xdr:spPr>
        <a:xfrm>
          <a:off x="9639300" y="13040985"/>
          <a:ext cx="838200" cy="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53532</xdr:rowOff>
    </xdr:from>
    <xdr:to>
      <xdr:col>15</xdr:col>
      <xdr:colOff>231775</xdr:colOff>
      <xdr:row>76</xdr:row>
      <xdr:rowOff>155132</xdr:rowOff>
    </xdr:to>
    <xdr:sp macro="" textlink="">
      <xdr:nvSpPr>
        <xdr:cNvPr id="419" name="円/楕円 418"/>
        <xdr:cNvSpPr/>
      </xdr:nvSpPr>
      <xdr:spPr>
        <a:xfrm>
          <a:off x="10426700" y="130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76409</xdr:rowOff>
    </xdr:from>
    <xdr:ext cx="599010" cy="259045"/>
    <xdr:sp macro="" textlink="">
      <xdr:nvSpPr>
        <xdr:cNvPr id="420" name="普通建設事業費 （ うち新規整備　）該当値テキスト"/>
        <xdr:cNvSpPr txBox="1"/>
      </xdr:nvSpPr>
      <xdr:spPr>
        <a:xfrm>
          <a:off x="10528300" y="12935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119,283</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131435</xdr:rowOff>
    </xdr:from>
    <xdr:to>
      <xdr:col>14</xdr:col>
      <xdr:colOff>79375</xdr:colOff>
      <xdr:row>76</xdr:row>
      <xdr:rowOff>61584</xdr:rowOff>
    </xdr:to>
    <xdr:sp macro="" textlink="">
      <xdr:nvSpPr>
        <xdr:cNvPr id="421" name="円/楕円 420"/>
        <xdr:cNvSpPr/>
      </xdr:nvSpPr>
      <xdr:spPr>
        <a:xfrm>
          <a:off x="9588500" y="129901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78112</xdr:rowOff>
    </xdr:from>
    <xdr:ext cx="599010" cy="259045"/>
    <xdr:sp macro="" textlink="">
      <xdr:nvSpPr>
        <xdr:cNvPr id="422" name="テキスト ボックス 421"/>
        <xdr:cNvSpPr txBox="1"/>
      </xdr:nvSpPr>
      <xdr:spPr>
        <a:xfrm>
          <a:off x="9339794" y="1276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143,836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161787</xdr:rowOff>
    </xdr:from>
    <xdr:to>
      <xdr:col>15</xdr:col>
      <xdr:colOff>180975</xdr:colOff>
      <xdr:row>98</xdr:row>
      <xdr:rowOff>44252</xdr:rowOff>
    </xdr:to>
    <xdr:cxnSp macro="">
      <xdr:nvCxnSpPr>
        <xdr:cNvPr id="451" name="直線コネクタ 450"/>
        <xdr:cNvCxnSpPr/>
      </xdr:nvCxnSpPr>
      <xdr:spPr>
        <a:xfrm>
          <a:off x="9639300" y="16792437"/>
          <a:ext cx="838200" cy="5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103509</xdr:rowOff>
    </xdr:from>
    <xdr:ext cx="534377" cy="259045"/>
    <xdr:sp macro="" textlink="">
      <xdr:nvSpPr>
        <xdr:cNvPr id="452" name="普通建設事業費 （ うち更新整備　）平均値テキスト"/>
        <xdr:cNvSpPr txBox="1"/>
      </xdr:nvSpPr>
      <xdr:spPr>
        <a:xfrm>
          <a:off x="10528300" y="16562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164902</xdr:rowOff>
    </xdr:from>
    <xdr:to>
      <xdr:col>15</xdr:col>
      <xdr:colOff>231775</xdr:colOff>
      <xdr:row>98</xdr:row>
      <xdr:rowOff>95052</xdr:rowOff>
    </xdr:to>
    <xdr:sp macro="" textlink="">
      <xdr:nvSpPr>
        <xdr:cNvPr id="461" name="円/楕円 460"/>
        <xdr:cNvSpPr/>
      </xdr:nvSpPr>
      <xdr:spPr>
        <a:xfrm>
          <a:off x="10426700" y="1679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143329</xdr:rowOff>
    </xdr:from>
    <xdr:ext cx="534377" cy="259045"/>
    <xdr:sp macro="" textlink="">
      <xdr:nvSpPr>
        <xdr:cNvPr id="462" name="普通建設事業費 （ うち更新整備　）該当値テキスト"/>
        <xdr:cNvSpPr txBox="1"/>
      </xdr:nvSpPr>
      <xdr:spPr>
        <a:xfrm>
          <a:off x="10528300" y="1677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110987</xdr:rowOff>
    </xdr:from>
    <xdr:to>
      <xdr:col>14</xdr:col>
      <xdr:colOff>79375</xdr:colOff>
      <xdr:row>98</xdr:row>
      <xdr:rowOff>41137</xdr:rowOff>
    </xdr:to>
    <xdr:sp macro="" textlink="">
      <xdr:nvSpPr>
        <xdr:cNvPr id="463" name="円/楕円 462"/>
        <xdr:cNvSpPr/>
      </xdr:nvSpPr>
      <xdr:spPr>
        <a:xfrm>
          <a:off x="9588500" y="167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32264</xdr:rowOff>
    </xdr:from>
    <xdr:ext cx="534377" cy="259045"/>
    <xdr:sp macro="" textlink="">
      <xdr:nvSpPr>
        <xdr:cNvPr id="464" name="テキスト ボックス 463"/>
        <xdr:cNvSpPr txBox="1"/>
      </xdr:nvSpPr>
      <xdr:spPr>
        <a:xfrm>
          <a:off x="9372111" y="168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134428</xdr:rowOff>
    </xdr:from>
    <xdr:to>
      <xdr:col>23</xdr:col>
      <xdr:colOff>517525</xdr:colOff>
      <xdr:row>38</xdr:row>
      <xdr:rowOff>139700</xdr:rowOff>
    </xdr:to>
    <xdr:cxnSp macro="">
      <xdr:nvCxnSpPr>
        <xdr:cNvPr id="491" name="直線コネクタ 490"/>
        <xdr:cNvCxnSpPr/>
      </xdr:nvCxnSpPr>
      <xdr:spPr>
        <a:xfrm>
          <a:off x="15481300" y="6649528"/>
          <a:ext cx="8382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134428</xdr:rowOff>
    </xdr:from>
    <xdr:to>
      <xdr:col>22</xdr:col>
      <xdr:colOff>365125</xdr:colOff>
      <xdr:row>38</xdr:row>
      <xdr:rowOff>139700</xdr:rowOff>
    </xdr:to>
    <xdr:cxnSp macro="">
      <xdr:nvCxnSpPr>
        <xdr:cNvPr id="494" name="直線コネクタ 493"/>
        <xdr:cNvCxnSpPr/>
      </xdr:nvCxnSpPr>
      <xdr:spPr>
        <a:xfrm flipV="1">
          <a:off x="14592300" y="6649528"/>
          <a:ext cx="889000" cy="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7" name="直線コネクタ 49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135892</xdr:rowOff>
    </xdr:from>
    <xdr:to>
      <xdr:col>19</xdr:col>
      <xdr:colOff>644525</xdr:colOff>
      <xdr:row>38</xdr:row>
      <xdr:rowOff>139700</xdr:rowOff>
    </xdr:to>
    <xdr:cxnSp macro="">
      <xdr:nvCxnSpPr>
        <xdr:cNvPr id="500" name="直線コネクタ 499"/>
        <xdr:cNvCxnSpPr/>
      </xdr:nvCxnSpPr>
      <xdr:spPr>
        <a:xfrm>
          <a:off x="12814300" y="6650992"/>
          <a:ext cx="889000" cy="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83628</xdr:rowOff>
    </xdr:from>
    <xdr:to>
      <xdr:col>22</xdr:col>
      <xdr:colOff>415925</xdr:colOff>
      <xdr:row>39</xdr:row>
      <xdr:rowOff>13778</xdr:rowOff>
    </xdr:to>
    <xdr:sp macro="" textlink="">
      <xdr:nvSpPr>
        <xdr:cNvPr id="512" name="円/楕円 511"/>
        <xdr:cNvSpPr/>
      </xdr:nvSpPr>
      <xdr:spPr>
        <a:xfrm>
          <a:off x="15430500" y="65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4905</xdr:rowOff>
    </xdr:from>
    <xdr:ext cx="469744" cy="259045"/>
    <xdr:sp macro="" textlink="">
      <xdr:nvSpPr>
        <xdr:cNvPr id="513" name="テキスト ボックス 512"/>
        <xdr:cNvSpPr txBox="1"/>
      </xdr:nvSpPr>
      <xdr:spPr>
        <a:xfrm>
          <a:off x="15246427" y="669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4" name="円/楕円 51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5" name="テキスト ボックス 51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6" name="円/楕円 51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7" name="テキスト ボックス 51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85092</xdr:rowOff>
    </xdr:from>
    <xdr:to>
      <xdr:col>18</xdr:col>
      <xdr:colOff>492125</xdr:colOff>
      <xdr:row>39</xdr:row>
      <xdr:rowOff>15242</xdr:rowOff>
    </xdr:to>
    <xdr:sp macro="" textlink="">
      <xdr:nvSpPr>
        <xdr:cNvPr id="518" name="円/楕円 517"/>
        <xdr:cNvSpPr/>
      </xdr:nvSpPr>
      <xdr:spPr>
        <a:xfrm>
          <a:off x="12763500" y="660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6369</xdr:rowOff>
    </xdr:from>
    <xdr:ext cx="378565" cy="259045"/>
    <xdr:sp macro="" textlink="">
      <xdr:nvSpPr>
        <xdr:cNvPr id="519" name="テキスト ボックス 518"/>
        <xdr:cNvSpPr txBox="1"/>
      </xdr:nvSpPr>
      <xdr:spPr>
        <a:xfrm>
          <a:off x="12625017" y="6692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132321</xdr:rowOff>
    </xdr:from>
    <xdr:to>
      <xdr:col>23</xdr:col>
      <xdr:colOff>517525</xdr:colOff>
      <xdr:row>76</xdr:row>
      <xdr:rowOff>155057</xdr:rowOff>
    </xdr:to>
    <xdr:cxnSp macro="">
      <xdr:nvCxnSpPr>
        <xdr:cNvPr id="601" name="直線コネクタ 600"/>
        <xdr:cNvCxnSpPr/>
      </xdr:nvCxnSpPr>
      <xdr:spPr>
        <a:xfrm>
          <a:off x="15481300" y="13162521"/>
          <a:ext cx="8382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132321</xdr:rowOff>
    </xdr:from>
    <xdr:to>
      <xdr:col>22</xdr:col>
      <xdr:colOff>365125</xdr:colOff>
      <xdr:row>76</xdr:row>
      <xdr:rowOff>161275</xdr:rowOff>
    </xdr:to>
    <xdr:cxnSp macro="">
      <xdr:nvCxnSpPr>
        <xdr:cNvPr id="604" name="直線コネクタ 603"/>
        <xdr:cNvCxnSpPr/>
      </xdr:nvCxnSpPr>
      <xdr:spPr>
        <a:xfrm flipV="1">
          <a:off x="14592300" y="1316252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154372</xdr:rowOff>
    </xdr:from>
    <xdr:to>
      <xdr:col>21</xdr:col>
      <xdr:colOff>161925</xdr:colOff>
      <xdr:row>76</xdr:row>
      <xdr:rowOff>161275</xdr:rowOff>
    </xdr:to>
    <xdr:cxnSp macro="">
      <xdr:nvCxnSpPr>
        <xdr:cNvPr id="607" name="直線コネクタ 606"/>
        <xdr:cNvCxnSpPr/>
      </xdr:nvCxnSpPr>
      <xdr:spPr>
        <a:xfrm>
          <a:off x="13703300" y="1318457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138361</xdr:rowOff>
    </xdr:from>
    <xdr:to>
      <xdr:col>19</xdr:col>
      <xdr:colOff>644525</xdr:colOff>
      <xdr:row>76</xdr:row>
      <xdr:rowOff>154372</xdr:rowOff>
    </xdr:to>
    <xdr:cxnSp macro="">
      <xdr:nvCxnSpPr>
        <xdr:cNvPr id="610" name="直線コネクタ 609"/>
        <xdr:cNvCxnSpPr/>
      </xdr:nvCxnSpPr>
      <xdr:spPr>
        <a:xfrm>
          <a:off x="12814300" y="13168561"/>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104257</xdr:rowOff>
    </xdr:from>
    <xdr:to>
      <xdr:col>23</xdr:col>
      <xdr:colOff>568325</xdr:colOff>
      <xdr:row>77</xdr:row>
      <xdr:rowOff>34407</xdr:rowOff>
    </xdr:to>
    <xdr:sp macro="" textlink="">
      <xdr:nvSpPr>
        <xdr:cNvPr id="620" name="円/楕円 619"/>
        <xdr:cNvSpPr/>
      </xdr:nvSpPr>
      <xdr:spPr>
        <a:xfrm>
          <a:off x="16268700" y="131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82684</xdr:rowOff>
    </xdr:from>
    <xdr:ext cx="534377" cy="259045"/>
    <xdr:sp macro="" textlink="">
      <xdr:nvSpPr>
        <xdr:cNvPr id="621" name="公債費該当値テキスト"/>
        <xdr:cNvSpPr txBox="1"/>
      </xdr:nvSpPr>
      <xdr:spPr>
        <a:xfrm>
          <a:off x="16370300" y="1311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81521</xdr:rowOff>
    </xdr:from>
    <xdr:to>
      <xdr:col>22</xdr:col>
      <xdr:colOff>415925</xdr:colOff>
      <xdr:row>77</xdr:row>
      <xdr:rowOff>11671</xdr:rowOff>
    </xdr:to>
    <xdr:sp macro="" textlink="">
      <xdr:nvSpPr>
        <xdr:cNvPr id="622" name="円/楕円 621"/>
        <xdr:cNvSpPr/>
      </xdr:nvSpPr>
      <xdr:spPr>
        <a:xfrm>
          <a:off x="15430500" y="131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2798</xdr:rowOff>
    </xdr:from>
    <xdr:ext cx="534377" cy="259045"/>
    <xdr:sp macro="" textlink="">
      <xdr:nvSpPr>
        <xdr:cNvPr id="623" name="テキスト ボックス 622"/>
        <xdr:cNvSpPr txBox="1"/>
      </xdr:nvSpPr>
      <xdr:spPr>
        <a:xfrm>
          <a:off x="15214111" y="132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110475</xdr:rowOff>
    </xdr:from>
    <xdr:to>
      <xdr:col>21</xdr:col>
      <xdr:colOff>212725</xdr:colOff>
      <xdr:row>77</xdr:row>
      <xdr:rowOff>40625</xdr:rowOff>
    </xdr:to>
    <xdr:sp macro="" textlink="">
      <xdr:nvSpPr>
        <xdr:cNvPr id="624" name="円/楕円 623"/>
        <xdr:cNvSpPr/>
      </xdr:nvSpPr>
      <xdr:spPr>
        <a:xfrm>
          <a:off x="14541500" y="131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31752</xdr:rowOff>
    </xdr:from>
    <xdr:ext cx="534377" cy="259045"/>
    <xdr:sp macro="" textlink="">
      <xdr:nvSpPr>
        <xdr:cNvPr id="625" name="テキスト ボックス 624"/>
        <xdr:cNvSpPr txBox="1"/>
      </xdr:nvSpPr>
      <xdr:spPr>
        <a:xfrm>
          <a:off x="14325111" y="132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103572</xdr:rowOff>
    </xdr:from>
    <xdr:to>
      <xdr:col>20</xdr:col>
      <xdr:colOff>9525</xdr:colOff>
      <xdr:row>77</xdr:row>
      <xdr:rowOff>33722</xdr:rowOff>
    </xdr:to>
    <xdr:sp macro="" textlink="">
      <xdr:nvSpPr>
        <xdr:cNvPr id="626" name="円/楕円 625"/>
        <xdr:cNvSpPr/>
      </xdr:nvSpPr>
      <xdr:spPr>
        <a:xfrm>
          <a:off x="13652500" y="131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24849</xdr:rowOff>
    </xdr:from>
    <xdr:ext cx="534377" cy="259045"/>
    <xdr:sp macro="" textlink="">
      <xdr:nvSpPr>
        <xdr:cNvPr id="627" name="テキスト ボックス 626"/>
        <xdr:cNvSpPr txBox="1"/>
      </xdr:nvSpPr>
      <xdr:spPr>
        <a:xfrm>
          <a:off x="13436111" y="132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87561</xdr:rowOff>
    </xdr:from>
    <xdr:to>
      <xdr:col>18</xdr:col>
      <xdr:colOff>492125</xdr:colOff>
      <xdr:row>77</xdr:row>
      <xdr:rowOff>17711</xdr:rowOff>
    </xdr:to>
    <xdr:sp macro="" textlink="">
      <xdr:nvSpPr>
        <xdr:cNvPr id="628" name="円/楕円 627"/>
        <xdr:cNvSpPr/>
      </xdr:nvSpPr>
      <xdr:spPr>
        <a:xfrm>
          <a:off x="12763500" y="1311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8838</xdr:rowOff>
    </xdr:from>
    <xdr:ext cx="534377" cy="259045"/>
    <xdr:sp macro="" textlink="">
      <xdr:nvSpPr>
        <xdr:cNvPr id="629" name="テキスト ボックス 628"/>
        <xdr:cNvSpPr txBox="1"/>
      </xdr:nvSpPr>
      <xdr:spPr>
        <a:xfrm>
          <a:off x="12547111" y="132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41259</xdr:rowOff>
    </xdr:from>
    <xdr:to>
      <xdr:col>23</xdr:col>
      <xdr:colOff>517525</xdr:colOff>
      <xdr:row>96</xdr:row>
      <xdr:rowOff>105324</xdr:rowOff>
    </xdr:to>
    <xdr:cxnSp macro="">
      <xdr:nvCxnSpPr>
        <xdr:cNvPr id="654" name="直線コネクタ 653"/>
        <xdr:cNvCxnSpPr/>
      </xdr:nvCxnSpPr>
      <xdr:spPr>
        <a:xfrm>
          <a:off x="15481300" y="16500459"/>
          <a:ext cx="838200" cy="6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41259</xdr:rowOff>
    </xdr:from>
    <xdr:to>
      <xdr:col>22</xdr:col>
      <xdr:colOff>365125</xdr:colOff>
      <xdr:row>96</xdr:row>
      <xdr:rowOff>126955</xdr:rowOff>
    </xdr:to>
    <xdr:cxnSp macro="">
      <xdr:nvCxnSpPr>
        <xdr:cNvPr id="657" name="直線コネクタ 656"/>
        <xdr:cNvCxnSpPr/>
      </xdr:nvCxnSpPr>
      <xdr:spPr>
        <a:xfrm flipV="1">
          <a:off x="14592300" y="16500459"/>
          <a:ext cx="889000" cy="8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15674</xdr:rowOff>
    </xdr:from>
    <xdr:ext cx="534377" cy="259045"/>
    <xdr:sp macro="" textlink="">
      <xdr:nvSpPr>
        <xdr:cNvPr id="659" name="テキスト ボックス 658"/>
        <xdr:cNvSpPr txBox="1"/>
      </xdr:nvSpPr>
      <xdr:spPr>
        <a:xfrm>
          <a:off x="15214111" y="1664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73234</xdr:rowOff>
    </xdr:from>
    <xdr:to>
      <xdr:col>21</xdr:col>
      <xdr:colOff>161925</xdr:colOff>
      <xdr:row>96</xdr:row>
      <xdr:rowOff>126955</xdr:rowOff>
    </xdr:to>
    <xdr:cxnSp macro="">
      <xdr:nvCxnSpPr>
        <xdr:cNvPr id="660" name="直線コネクタ 659"/>
        <xdr:cNvCxnSpPr/>
      </xdr:nvCxnSpPr>
      <xdr:spPr>
        <a:xfrm>
          <a:off x="13703300" y="16532434"/>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73234</xdr:rowOff>
    </xdr:from>
    <xdr:to>
      <xdr:col>19</xdr:col>
      <xdr:colOff>644525</xdr:colOff>
      <xdr:row>97</xdr:row>
      <xdr:rowOff>61576</xdr:rowOff>
    </xdr:to>
    <xdr:cxnSp macro="">
      <xdr:nvCxnSpPr>
        <xdr:cNvPr id="663" name="直線コネクタ 662"/>
        <xdr:cNvCxnSpPr/>
      </xdr:nvCxnSpPr>
      <xdr:spPr>
        <a:xfrm flipV="1">
          <a:off x="12814300" y="16532434"/>
          <a:ext cx="889000" cy="15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129506</xdr:rowOff>
    </xdr:from>
    <xdr:ext cx="534377" cy="259045"/>
    <xdr:sp macro="" textlink="">
      <xdr:nvSpPr>
        <xdr:cNvPr id="665" name="テキスト ボックス 664"/>
        <xdr:cNvSpPr txBox="1"/>
      </xdr:nvSpPr>
      <xdr:spPr>
        <a:xfrm>
          <a:off x="13436111"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54524</xdr:rowOff>
    </xdr:from>
    <xdr:to>
      <xdr:col>23</xdr:col>
      <xdr:colOff>568325</xdr:colOff>
      <xdr:row>96</xdr:row>
      <xdr:rowOff>156124</xdr:rowOff>
    </xdr:to>
    <xdr:sp macro="" textlink="">
      <xdr:nvSpPr>
        <xdr:cNvPr id="673" name="円/楕円 672"/>
        <xdr:cNvSpPr/>
      </xdr:nvSpPr>
      <xdr:spPr>
        <a:xfrm>
          <a:off x="16268700" y="165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32951</xdr:rowOff>
    </xdr:from>
    <xdr:ext cx="534377" cy="259045"/>
    <xdr:sp macro="" textlink="">
      <xdr:nvSpPr>
        <xdr:cNvPr id="674" name="積立金該当値テキスト"/>
        <xdr:cNvSpPr txBox="1"/>
      </xdr:nvSpPr>
      <xdr:spPr>
        <a:xfrm>
          <a:off x="16370300" y="164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46,015</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161909</xdr:rowOff>
    </xdr:from>
    <xdr:to>
      <xdr:col>22</xdr:col>
      <xdr:colOff>415925</xdr:colOff>
      <xdr:row>96</xdr:row>
      <xdr:rowOff>92059</xdr:rowOff>
    </xdr:to>
    <xdr:sp macro="" textlink="">
      <xdr:nvSpPr>
        <xdr:cNvPr id="675" name="円/楕円 674"/>
        <xdr:cNvSpPr/>
      </xdr:nvSpPr>
      <xdr:spPr>
        <a:xfrm>
          <a:off x="15430500" y="164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108586</xdr:rowOff>
    </xdr:from>
    <xdr:ext cx="534377" cy="259045"/>
    <xdr:sp macro="" textlink="">
      <xdr:nvSpPr>
        <xdr:cNvPr id="676" name="テキスト ボックス 675"/>
        <xdr:cNvSpPr txBox="1"/>
      </xdr:nvSpPr>
      <xdr:spPr>
        <a:xfrm>
          <a:off x="15214111" y="1622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76155</xdr:rowOff>
    </xdr:from>
    <xdr:to>
      <xdr:col>21</xdr:col>
      <xdr:colOff>212725</xdr:colOff>
      <xdr:row>97</xdr:row>
      <xdr:rowOff>6305</xdr:rowOff>
    </xdr:to>
    <xdr:sp macro="" textlink="">
      <xdr:nvSpPr>
        <xdr:cNvPr id="677" name="円/楕円 676"/>
        <xdr:cNvSpPr/>
      </xdr:nvSpPr>
      <xdr:spPr>
        <a:xfrm>
          <a:off x="14541500" y="165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168882</xdr:rowOff>
    </xdr:from>
    <xdr:ext cx="534377" cy="259045"/>
    <xdr:sp macro="" textlink="">
      <xdr:nvSpPr>
        <xdr:cNvPr id="678" name="テキスト ボックス 677"/>
        <xdr:cNvSpPr txBox="1"/>
      </xdr:nvSpPr>
      <xdr:spPr>
        <a:xfrm>
          <a:off x="14325111" y="166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42,230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22434</xdr:rowOff>
    </xdr:from>
    <xdr:to>
      <xdr:col>20</xdr:col>
      <xdr:colOff>9525</xdr:colOff>
      <xdr:row>96</xdr:row>
      <xdr:rowOff>124034</xdr:rowOff>
    </xdr:to>
    <xdr:sp macro="" textlink="">
      <xdr:nvSpPr>
        <xdr:cNvPr id="679" name="円/楕円 678"/>
        <xdr:cNvSpPr/>
      </xdr:nvSpPr>
      <xdr:spPr>
        <a:xfrm>
          <a:off x="13652500" y="164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140561</xdr:rowOff>
    </xdr:from>
    <xdr:ext cx="534377" cy="259045"/>
    <xdr:sp macro="" textlink="">
      <xdr:nvSpPr>
        <xdr:cNvPr id="680" name="テキスト ボックス 679"/>
        <xdr:cNvSpPr txBox="1"/>
      </xdr:nvSpPr>
      <xdr:spPr>
        <a:xfrm>
          <a:off x="13436111" y="1625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10776</xdr:rowOff>
    </xdr:from>
    <xdr:to>
      <xdr:col>18</xdr:col>
      <xdr:colOff>492125</xdr:colOff>
      <xdr:row>97</xdr:row>
      <xdr:rowOff>112376</xdr:rowOff>
    </xdr:to>
    <xdr:sp macro="" textlink="">
      <xdr:nvSpPr>
        <xdr:cNvPr id="681" name="円/楕円 680"/>
        <xdr:cNvSpPr/>
      </xdr:nvSpPr>
      <xdr:spPr>
        <a:xfrm>
          <a:off x="12763500" y="1664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103503</xdr:rowOff>
    </xdr:from>
    <xdr:ext cx="534377" cy="259045"/>
    <xdr:sp macro="" textlink="">
      <xdr:nvSpPr>
        <xdr:cNvPr id="682" name="テキスト ボックス 681"/>
        <xdr:cNvSpPr txBox="1"/>
      </xdr:nvSpPr>
      <xdr:spPr>
        <a:xfrm>
          <a:off x="12547111" y="167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88167</xdr:rowOff>
    </xdr:from>
    <xdr:to>
      <xdr:col>32</xdr:col>
      <xdr:colOff>187325</xdr:colOff>
      <xdr:row>39</xdr:row>
      <xdr:rowOff>91890</xdr:rowOff>
    </xdr:to>
    <xdr:cxnSp macro="">
      <xdr:nvCxnSpPr>
        <xdr:cNvPr id="713" name="直線コネクタ 712"/>
        <xdr:cNvCxnSpPr/>
      </xdr:nvCxnSpPr>
      <xdr:spPr>
        <a:xfrm>
          <a:off x="21323300" y="6774717"/>
          <a:ext cx="8382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87481</xdr:rowOff>
    </xdr:from>
    <xdr:to>
      <xdr:col>31</xdr:col>
      <xdr:colOff>34925</xdr:colOff>
      <xdr:row>39</xdr:row>
      <xdr:rowOff>88167</xdr:rowOff>
    </xdr:to>
    <xdr:cxnSp macro="">
      <xdr:nvCxnSpPr>
        <xdr:cNvPr id="716" name="直線コネクタ 715"/>
        <xdr:cNvCxnSpPr/>
      </xdr:nvCxnSpPr>
      <xdr:spPr>
        <a:xfrm>
          <a:off x="20434300" y="677403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86632</xdr:rowOff>
    </xdr:from>
    <xdr:to>
      <xdr:col>29</xdr:col>
      <xdr:colOff>517525</xdr:colOff>
      <xdr:row>39</xdr:row>
      <xdr:rowOff>87481</xdr:rowOff>
    </xdr:to>
    <xdr:cxnSp macro="">
      <xdr:nvCxnSpPr>
        <xdr:cNvPr id="719" name="直線コネクタ 718"/>
        <xdr:cNvCxnSpPr/>
      </xdr:nvCxnSpPr>
      <xdr:spPr>
        <a:xfrm>
          <a:off x="19545300" y="6773182"/>
          <a:ext cx="889000" cy="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86338</xdr:rowOff>
    </xdr:from>
    <xdr:to>
      <xdr:col>28</xdr:col>
      <xdr:colOff>314325</xdr:colOff>
      <xdr:row>39</xdr:row>
      <xdr:rowOff>86632</xdr:rowOff>
    </xdr:to>
    <xdr:cxnSp macro="">
      <xdr:nvCxnSpPr>
        <xdr:cNvPr id="722" name="直線コネクタ 721"/>
        <xdr:cNvCxnSpPr/>
      </xdr:nvCxnSpPr>
      <xdr:spPr>
        <a:xfrm>
          <a:off x="18656300" y="6772888"/>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41090</xdr:rowOff>
    </xdr:from>
    <xdr:to>
      <xdr:col>32</xdr:col>
      <xdr:colOff>238125</xdr:colOff>
      <xdr:row>39</xdr:row>
      <xdr:rowOff>142690</xdr:rowOff>
    </xdr:to>
    <xdr:sp macro="" textlink="">
      <xdr:nvSpPr>
        <xdr:cNvPr id="732" name="円/楕円 731"/>
        <xdr:cNvSpPr/>
      </xdr:nvSpPr>
      <xdr:spPr>
        <a:xfrm>
          <a:off x="22110700" y="67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127467</xdr:rowOff>
    </xdr:from>
    <xdr:ext cx="378565" cy="259045"/>
    <xdr:sp macro="" textlink="">
      <xdr:nvSpPr>
        <xdr:cNvPr id="733" name="投資及び出資金該当値テキスト"/>
        <xdr:cNvSpPr txBox="1"/>
      </xdr:nvSpPr>
      <xdr:spPr>
        <a:xfrm>
          <a:off x="22212300" y="664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37367</xdr:rowOff>
    </xdr:from>
    <xdr:to>
      <xdr:col>31</xdr:col>
      <xdr:colOff>85725</xdr:colOff>
      <xdr:row>39</xdr:row>
      <xdr:rowOff>138967</xdr:rowOff>
    </xdr:to>
    <xdr:sp macro="" textlink="">
      <xdr:nvSpPr>
        <xdr:cNvPr id="734" name="円/楕円 733"/>
        <xdr:cNvSpPr/>
      </xdr:nvSpPr>
      <xdr:spPr>
        <a:xfrm>
          <a:off x="21272500" y="672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130094</xdr:rowOff>
    </xdr:from>
    <xdr:ext cx="378565" cy="259045"/>
    <xdr:sp macro="" textlink="">
      <xdr:nvSpPr>
        <xdr:cNvPr id="735" name="テキスト ボックス 734"/>
        <xdr:cNvSpPr txBox="1"/>
      </xdr:nvSpPr>
      <xdr:spPr>
        <a:xfrm>
          <a:off x="21134017" y="681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36681</xdr:rowOff>
    </xdr:from>
    <xdr:to>
      <xdr:col>29</xdr:col>
      <xdr:colOff>568325</xdr:colOff>
      <xdr:row>39</xdr:row>
      <xdr:rowOff>138281</xdr:rowOff>
    </xdr:to>
    <xdr:sp macro="" textlink="">
      <xdr:nvSpPr>
        <xdr:cNvPr id="736" name="円/楕円 735"/>
        <xdr:cNvSpPr/>
      </xdr:nvSpPr>
      <xdr:spPr>
        <a:xfrm>
          <a:off x="20383500" y="67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129408</xdr:rowOff>
    </xdr:from>
    <xdr:ext cx="378565" cy="259045"/>
    <xdr:sp macro="" textlink="">
      <xdr:nvSpPr>
        <xdr:cNvPr id="737" name="テキスト ボックス 736"/>
        <xdr:cNvSpPr txBox="1"/>
      </xdr:nvSpPr>
      <xdr:spPr>
        <a:xfrm>
          <a:off x="20245017" y="681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35832</xdr:rowOff>
    </xdr:from>
    <xdr:to>
      <xdr:col>28</xdr:col>
      <xdr:colOff>365125</xdr:colOff>
      <xdr:row>39</xdr:row>
      <xdr:rowOff>137432</xdr:rowOff>
    </xdr:to>
    <xdr:sp macro="" textlink="">
      <xdr:nvSpPr>
        <xdr:cNvPr id="738" name="円/楕円 737"/>
        <xdr:cNvSpPr/>
      </xdr:nvSpPr>
      <xdr:spPr>
        <a:xfrm>
          <a:off x="19494500" y="67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128559</xdr:rowOff>
    </xdr:from>
    <xdr:ext cx="378565" cy="259045"/>
    <xdr:sp macro="" textlink="">
      <xdr:nvSpPr>
        <xdr:cNvPr id="739" name="テキスト ボックス 738"/>
        <xdr:cNvSpPr txBox="1"/>
      </xdr:nvSpPr>
      <xdr:spPr>
        <a:xfrm>
          <a:off x="19356017" y="681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35538</xdr:rowOff>
    </xdr:from>
    <xdr:to>
      <xdr:col>27</xdr:col>
      <xdr:colOff>161925</xdr:colOff>
      <xdr:row>39</xdr:row>
      <xdr:rowOff>137138</xdr:rowOff>
    </xdr:to>
    <xdr:sp macro="" textlink="">
      <xdr:nvSpPr>
        <xdr:cNvPr id="740" name="円/楕円 739"/>
        <xdr:cNvSpPr/>
      </xdr:nvSpPr>
      <xdr:spPr>
        <a:xfrm>
          <a:off x="18605500" y="672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128265</xdr:rowOff>
    </xdr:from>
    <xdr:ext cx="378565" cy="259045"/>
    <xdr:sp macro="" textlink="">
      <xdr:nvSpPr>
        <xdr:cNvPr id="741" name="テキスト ボックス 740"/>
        <xdr:cNvSpPr txBox="1"/>
      </xdr:nvSpPr>
      <xdr:spPr>
        <a:xfrm>
          <a:off x="18467017" y="681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8" name="直線コネクタ 76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7" name="円/楕円 78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8"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103057</xdr:rowOff>
    </xdr:from>
    <xdr:to>
      <xdr:col>32</xdr:col>
      <xdr:colOff>187325</xdr:colOff>
      <xdr:row>75</xdr:row>
      <xdr:rowOff>139005</xdr:rowOff>
    </xdr:to>
    <xdr:cxnSp macro="">
      <xdr:nvCxnSpPr>
        <xdr:cNvPr id="829" name="直線コネクタ 828"/>
        <xdr:cNvCxnSpPr/>
      </xdr:nvCxnSpPr>
      <xdr:spPr>
        <a:xfrm>
          <a:off x="21323300" y="12961807"/>
          <a:ext cx="8382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31357</xdr:rowOff>
    </xdr:from>
    <xdr:ext cx="534377" cy="259045"/>
    <xdr:sp macro="" textlink="">
      <xdr:nvSpPr>
        <xdr:cNvPr id="830" name="繰出金平均値テキスト"/>
        <xdr:cNvSpPr txBox="1"/>
      </xdr:nvSpPr>
      <xdr:spPr>
        <a:xfrm>
          <a:off x="22212300" y="12718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103057</xdr:rowOff>
    </xdr:from>
    <xdr:to>
      <xdr:col>31</xdr:col>
      <xdr:colOff>34925</xdr:colOff>
      <xdr:row>75</xdr:row>
      <xdr:rowOff>163837</xdr:rowOff>
    </xdr:to>
    <xdr:cxnSp macro="">
      <xdr:nvCxnSpPr>
        <xdr:cNvPr id="832" name="直線コネクタ 831"/>
        <xdr:cNvCxnSpPr/>
      </xdr:nvCxnSpPr>
      <xdr:spPr>
        <a:xfrm flipV="1">
          <a:off x="20434300" y="12961807"/>
          <a:ext cx="889000" cy="6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122273</xdr:rowOff>
    </xdr:from>
    <xdr:ext cx="534377" cy="259045"/>
    <xdr:sp macro="" textlink="">
      <xdr:nvSpPr>
        <xdr:cNvPr id="834" name="テキスト ボックス 833"/>
        <xdr:cNvSpPr txBox="1"/>
      </xdr:nvSpPr>
      <xdr:spPr>
        <a:xfrm>
          <a:off x="21056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163837</xdr:rowOff>
    </xdr:from>
    <xdr:to>
      <xdr:col>29</xdr:col>
      <xdr:colOff>517525</xdr:colOff>
      <xdr:row>76</xdr:row>
      <xdr:rowOff>8892</xdr:rowOff>
    </xdr:to>
    <xdr:cxnSp macro="">
      <xdr:nvCxnSpPr>
        <xdr:cNvPr id="835" name="直線コネクタ 834"/>
        <xdr:cNvCxnSpPr/>
      </xdr:nvCxnSpPr>
      <xdr:spPr>
        <a:xfrm flipV="1">
          <a:off x="19545300" y="13022587"/>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145095</xdr:rowOff>
    </xdr:from>
    <xdr:ext cx="534377" cy="259045"/>
    <xdr:sp macro="" textlink="">
      <xdr:nvSpPr>
        <xdr:cNvPr id="837" name="テキスト ボックス 836"/>
        <xdr:cNvSpPr txBox="1"/>
      </xdr:nvSpPr>
      <xdr:spPr>
        <a:xfrm>
          <a:off x="20167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8892</xdr:rowOff>
    </xdr:from>
    <xdr:to>
      <xdr:col>28</xdr:col>
      <xdr:colOff>314325</xdr:colOff>
      <xdr:row>76</xdr:row>
      <xdr:rowOff>13533</xdr:rowOff>
    </xdr:to>
    <xdr:cxnSp macro="">
      <xdr:nvCxnSpPr>
        <xdr:cNvPr id="838" name="直線コネクタ 837"/>
        <xdr:cNvCxnSpPr/>
      </xdr:nvCxnSpPr>
      <xdr:spPr>
        <a:xfrm flipV="1">
          <a:off x="18656300" y="13039092"/>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166384</xdr:rowOff>
    </xdr:from>
    <xdr:ext cx="534377" cy="259045"/>
    <xdr:sp macro="" textlink="">
      <xdr:nvSpPr>
        <xdr:cNvPr id="840" name="テキスト ボックス 839"/>
        <xdr:cNvSpPr txBox="1"/>
      </xdr:nvSpPr>
      <xdr:spPr>
        <a:xfrm>
          <a:off x="19278111" y="1268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11555</xdr:rowOff>
    </xdr:from>
    <xdr:ext cx="534377" cy="259045"/>
    <xdr:sp macro="" textlink="">
      <xdr:nvSpPr>
        <xdr:cNvPr id="842" name="テキスト ボックス 841"/>
        <xdr:cNvSpPr txBox="1"/>
      </xdr:nvSpPr>
      <xdr:spPr>
        <a:xfrm>
          <a:off x="18389111" y="1269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88205</xdr:rowOff>
    </xdr:from>
    <xdr:to>
      <xdr:col>32</xdr:col>
      <xdr:colOff>238125</xdr:colOff>
      <xdr:row>76</xdr:row>
      <xdr:rowOff>18355</xdr:rowOff>
    </xdr:to>
    <xdr:sp macro="" textlink="">
      <xdr:nvSpPr>
        <xdr:cNvPr id="848" name="円/楕円 847"/>
        <xdr:cNvSpPr/>
      </xdr:nvSpPr>
      <xdr:spPr>
        <a:xfrm>
          <a:off x="22110700" y="129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66632</xdr:rowOff>
    </xdr:from>
    <xdr:ext cx="534377" cy="259045"/>
    <xdr:sp macro="" textlink="">
      <xdr:nvSpPr>
        <xdr:cNvPr id="849" name="繰出金該当値テキスト"/>
        <xdr:cNvSpPr txBox="1"/>
      </xdr:nvSpPr>
      <xdr:spPr>
        <a:xfrm>
          <a:off x="22212300" y="1292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72,073</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52257</xdr:rowOff>
    </xdr:from>
    <xdr:to>
      <xdr:col>31</xdr:col>
      <xdr:colOff>85725</xdr:colOff>
      <xdr:row>75</xdr:row>
      <xdr:rowOff>153857</xdr:rowOff>
    </xdr:to>
    <xdr:sp macro="" textlink="">
      <xdr:nvSpPr>
        <xdr:cNvPr id="850" name="円/楕円 849"/>
        <xdr:cNvSpPr/>
      </xdr:nvSpPr>
      <xdr:spPr>
        <a:xfrm>
          <a:off x="21272500" y="129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144984</xdr:rowOff>
    </xdr:from>
    <xdr:ext cx="534377" cy="259045"/>
    <xdr:sp macro="" textlink="">
      <xdr:nvSpPr>
        <xdr:cNvPr id="851" name="テキスト ボックス 850"/>
        <xdr:cNvSpPr txBox="1"/>
      </xdr:nvSpPr>
      <xdr:spPr>
        <a:xfrm>
          <a:off x="21056111" y="1300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75,847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113037</xdr:rowOff>
    </xdr:from>
    <xdr:to>
      <xdr:col>29</xdr:col>
      <xdr:colOff>568325</xdr:colOff>
      <xdr:row>76</xdr:row>
      <xdr:rowOff>43187</xdr:rowOff>
    </xdr:to>
    <xdr:sp macro="" textlink="">
      <xdr:nvSpPr>
        <xdr:cNvPr id="852" name="円/楕円 851"/>
        <xdr:cNvSpPr/>
      </xdr:nvSpPr>
      <xdr:spPr>
        <a:xfrm>
          <a:off x="20383500" y="129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34314</xdr:rowOff>
    </xdr:from>
    <xdr:ext cx="534377" cy="259045"/>
    <xdr:sp macro="" textlink="">
      <xdr:nvSpPr>
        <xdr:cNvPr id="853" name="テキスト ボックス 852"/>
        <xdr:cNvSpPr txBox="1"/>
      </xdr:nvSpPr>
      <xdr:spPr>
        <a:xfrm>
          <a:off x="20167111" y="1306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69,466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129543</xdr:rowOff>
    </xdr:from>
    <xdr:to>
      <xdr:col>28</xdr:col>
      <xdr:colOff>365125</xdr:colOff>
      <xdr:row>76</xdr:row>
      <xdr:rowOff>59692</xdr:rowOff>
    </xdr:to>
    <xdr:sp macro="" textlink="">
      <xdr:nvSpPr>
        <xdr:cNvPr id="854" name="円/楕円 853"/>
        <xdr:cNvSpPr/>
      </xdr:nvSpPr>
      <xdr:spPr>
        <a:xfrm>
          <a:off x="19494500" y="129882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50819</xdr:rowOff>
    </xdr:from>
    <xdr:ext cx="534377" cy="259045"/>
    <xdr:sp macro="" textlink="">
      <xdr:nvSpPr>
        <xdr:cNvPr id="855" name="テキスト ボックス 854"/>
        <xdr:cNvSpPr txBox="1"/>
      </xdr:nvSpPr>
      <xdr:spPr>
        <a:xfrm>
          <a:off x="19278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67,733</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134182</xdr:rowOff>
    </xdr:from>
    <xdr:to>
      <xdr:col>27</xdr:col>
      <xdr:colOff>161925</xdr:colOff>
      <xdr:row>76</xdr:row>
      <xdr:rowOff>64331</xdr:rowOff>
    </xdr:to>
    <xdr:sp macro="" textlink="">
      <xdr:nvSpPr>
        <xdr:cNvPr id="856" name="円/楕円 855"/>
        <xdr:cNvSpPr/>
      </xdr:nvSpPr>
      <xdr:spPr>
        <a:xfrm>
          <a:off x="18605500" y="129929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55460</xdr:rowOff>
    </xdr:from>
    <xdr:ext cx="534377" cy="259045"/>
    <xdr:sp macro="" textlink="">
      <xdr:nvSpPr>
        <xdr:cNvPr id="857" name="テキスト ボックス 856"/>
        <xdr:cNvSpPr txBox="1"/>
      </xdr:nvSpPr>
      <xdr:spPr>
        <a:xfrm>
          <a:off x="18389111" y="1308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4</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日時点の当麻町の総人口は</a:t>
          </a:r>
          <a:r>
            <a:rPr kumimoji="1" lang="en-US" altLang="ja-JP" sz="1400">
              <a:solidFill>
                <a:schemeClr val="dk1"/>
              </a:solidFill>
              <a:effectLst/>
              <a:latin typeface="+mn-lt"/>
              <a:ea typeface="+mn-ea"/>
              <a:cs typeface="+mn-cs"/>
            </a:rPr>
            <a:t>7,200</a:t>
          </a:r>
          <a:r>
            <a:rPr kumimoji="1" lang="ja-JP" altLang="ja-JP" sz="1400">
              <a:solidFill>
                <a:schemeClr val="dk1"/>
              </a:solidFill>
              <a:effectLst/>
              <a:latin typeface="+mn-lt"/>
              <a:ea typeface="+mn-ea"/>
              <a:cs typeface="+mn-cs"/>
            </a:rPr>
            <a:t>人、</a:t>
          </a:r>
          <a:r>
            <a:rPr kumimoji="1" lang="en-US" altLang="ja-JP" sz="1400">
              <a:solidFill>
                <a:schemeClr val="dk1"/>
              </a:solidFill>
              <a:effectLst/>
              <a:latin typeface="+mn-lt"/>
              <a:ea typeface="+mn-ea"/>
              <a:cs typeface="+mn-cs"/>
            </a:rPr>
            <a:t>65</a:t>
          </a:r>
          <a:r>
            <a:rPr kumimoji="1" lang="ja-JP" altLang="ja-JP" sz="1400">
              <a:solidFill>
                <a:schemeClr val="dk1"/>
              </a:solidFill>
              <a:effectLst/>
              <a:latin typeface="+mn-lt"/>
              <a:ea typeface="+mn-ea"/>
              <a:cs typeface="+mn-cs"/>
            </a:rPr>
            <a:t>歳以上の人口が</a:t>
          </a:r>
          <a:r>
            <a:rPr kumimoji="1" lang="en-US" altLang="ja-JP" sz="1400">
              <a:solidFill>
                <a:schemeClr val="dk1"/>
              </a:solidFill>
              <a:effectLst/>
              <a:latin typeface="+mn-lt"/>
              <a:ea typeface="+mn-ea"/>
              <a:cs typeface="+mn-cs"/>
            </a:rPr>
            <a:t>2,481</a:t>
          </a:r>
          <a:r>
            <a:rPr kumimoji="1" lang="ja-JP" altLang="ja-JP" sz="1400">
              <a:solidFill>
                <a:schemeClr val="dk1"/>
              </a:solidFill>
              <a:effectLst/>
              <a:latin typeface="+mn-lt"/>
              <a:ea typeface="+mn-ea"/>
              <a:cs typeface="+mn-cs"/>
            </a:rPr>
            <a:t>人であったが、それが平成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日時点で総人口は</a:t>
          </a:r>
          <a:r>
            <a:rPr kumimoji="1" lang="en-US" altLang="ja-JP" sz="1400">
              <a:solidFill>
                <a:schemeClr val="dk1"/>
              </a:solidFill>
              <a:effectLst/>
              <a:latin typeface="+mn-lt"/>
              <a:ea typeface="+mn-ea"/>
              <a:cs typeface="+mn-cs"/>
            </a:rPr>
            <a:t>410</a:t>
          </a:r>
          <a:r>
            <a:rPr kumimoji="1" lang="ja-JP" altLang="ja-JP" sz="1400">
              <a:solidFill>
                <a:schemeClr val="dk1"/>
              </a:solidFill>
              <a:effectLst/>
              <a:latin typeface="+mn-lt"/>
              <a:ea typeface="+mn-ea"/>
              <a:cs typeface="+mn-cs"/>
            </a:rPr>
            <a:t>人減の</a:t>
          </a:r>
          <a:r>
            <a:rPr kumimoji="1" lang="en-US" altLang="ja-JP" sz="1400">
              <a:solidFill>
                <a:schemeClr val="dk1"/>
              </a:solidFill>
              <a:effectLst/>
              <a:latin typeface="+mn-lt"/>
              <a:ea typeface="+mn-ea"/>
              <a:cs typeface="+mn-cs"/>
            </a:rPr>
            <a:t>6,790</a:t>
          </a:r>
          <a:r>
            <a:rPr kumimoji="1" lang="ja-JP" altLang="ja-JP" sz="1400">
              <a:solidFill>
                <a:schemeClr val="dk1"/>
              </a:solidFill>
              <a:effectLst/>
              <a:latin typeface="+mn-lt"/>
              <a:ea typeface="+mn-ea"/>
              <a:cs typeface="+mn-cs"/>
            </a:rPr>
            <a:t>人、</a:t>
          </a:r>
          <a:r>
            <a:rPr kumimoji="1" lang="en-US" altLang="ja-JP" sz="1400">
              <a:solidFill>
                <a:schemeClr val="dk1"/>
              </a:solidFill>
              <a:effectLst/>
              <a:latin typeface="+mn-lt"/>
              <a:ea typeface="+mn-ea"/>
              <a:cs typeface="+mn-cs"/>
            </a:rPr>
            <a:t>65</a:t>
          </a:r>
          <a:r>
            <a:rPr kumimoji="1" lang="ja-JP" altLang="ja-JP" sz="1400">
              <a:solidFill>
                <a:schemeClr val="dk1"/>
              </a:solidFill>
              <a:effectLst/>
              <a:latin typeface="+mn-lt"/>
              <a:ea typeface="+mn-ea"/>
              <a:cs typeface="+mn-cs"/>
            </a:rPr>
            <a:t>歳以上の人口は＋</a:t>
          </a:r>
          <a:r>
            <a:rPr kumimoji="1" lang="en-US" altLang="ja-JP" sz="1400">
              <a:solidFill>
                <a:schemeClr val="dk1"/>
              </a:solidFill>
              <a:effectLst/>
              <a:latin typeface="+mn-lt"/>
              <a:ea typeface="+mn-ea"/>
              <a:cs typeface="+mn-cs"/>
            </a:rPr>
            <a:t>135</a:t>
          </a:r>
          <a:r>
            <a:rPr kumimoji="1" lang="ja-JP" altLang="ja-JP" sz="1400">
              <a:solidFill>
                <a:schemeClr val="dk1"/>
              </a:solidFill>
              <a:effectLst/>
              <a:latin typeface="+mn-lt"/>
              <a:ea typeface="+mn-ea"/>
              <a:cs typeface="+mn-cs"/>
            </a:rPr>
            <a:t>人増の</a:t>
          </a:r>
          <a:r>
            <a:rPr kumimoji="1" lang="en-US" altLang="ja-JP" sz="1400">
              <a:solidFill>
                <a:schemeClr val="dk1"/>
              </a:solidFill>
              <a:effectLst/>
              <a:latin typeface="+mn-lt"/>
              <a:ea typeface="+mn-ea"/>
              <a:cs typeface="+mn-cs"/>
            </a:rPr>
            <a:t>2,616</a:t>
          </a:r>
          <a:r>
            <a:rPr kumimoji="1" lang="ja-JP" altLang="ja-JP" sz="1400">
              <a:solidFill>
                <a:schemeClr val="dk1"/>
              </a:solidFill>
              <a:effectLst/>
              <a:latin typeface="+mn-lt"/>
              <a:ea typeface="+mn-ea"/>
              <a:cs typeface="+mn-cs"/>
            </a:rPr>
            <a:t>人となっており、年々高齢化率が上がってきている。それに伴い高齢者にかかる扶助費が上昇したことにより、平成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年と</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年数値を比較した際、</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万円以上増加しており、今後も一人あたりのコストは上昇するものとみられる。</a:t>
          </a:r>
          <a:endParaRPr lang="ja-JP" altLang="ja-JP" sz="1400">
            <a:effectLst/>
          </a:endParaRPr>
        </a:p>
        <a:p>
          <a:r>
            <a:rPr kumimoji="1" lang="ja-JP" altLang="ja-JP" sz="1400">
              <a:solidFill>
                <a:schemeClr val="dk1"/>
              </a:solidFill>
              <a:effectLst/>
              <a:latin typeface="+mn-lt"/>
              <a:ea typeface="+mn-ea"/>
              <a:cs typeface="+mn-cs"/>
            </a:rPr>
            <a:t>　また、公債費は類似団体平均値より毎年</a:t>
          </a:r>
          <a:r>
            <a:rPr kumimoji="1" lang="en-US" altLang="ja-JP" sz="1400">
              <a:solidFill>
                <a:schemeClr val="dk1"/>
              </a:solidFill>
              <a:effectLst/>
              <a:latin typeface="+mn-lt"/>
              <a:ea typeface="+mn-ea"/>
              <a:cs typeface="+mn-cs"/>
            </a:rPr>
            <a:t>3</a:t>
          </a:r>
          <a:r>
            <a:rPr kumimoji="1" lang="ja-JP" altLang="ja-JP" sz="1400">
              <a:solidFill>
                <a:schemeClr val="dk1"/>
              </a:solidFill>
              <a:effectLst/>
              <a:latin typeface="+mn-lt"/>
              <a:ea typeface="+mn-ea"/>
              <a:cs typeface="+mn-cs"/>
            </a:rPr>
            <a:t>万円程度下回っているが、平成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年は公民館建設、平成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は消防庁舎建設などの大型事業の実施により普通建設事業費は近年類似団体数値よりも大幅に上回っており、それに伴って借入れした地方債の償還が本格的に始まってくることから公債費は、これから増加していくものとみられる。また、新たに作った施設の管理経費等が増加することに伴い、物件費も増加していくものとみられることから、今後は基金への積立のみならず、大型事業の計画的な執行とあわせて、経費の節減に努める中からコストの抑制に努めていく必要があ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北海道当麻町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6,765
6,758
204.90
5,661,376
5,512,947
145,956
3,170,967
7,559,027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97028</xdr:rowOff>
    </xdr:from>
    <xdr:to>
      <xdr:col>6</xdr:col>
      <xdr:colOff>511175</xdr:colOff>
      <xdr:row>36</xdr:row>
      <xdr:rowOff>132842</xdr:rowOff>
    </xdr:to>
    <xdr:cxnSp macro="">
      <xdr:nvCxnSpPr>
        <xdr:cNvPr id="61" name="直線コネクタ 60"/>
        <xdr:cNvCxnSpPr/>
      </xdr:nvCxnSpPr>
      <xdr:spPr>
        <a:xfrm flipV="1">
          <a:off x="3797300" y="626922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79138</xdr:rowOff>
    </xdr:from>
    <xdr:ext cx="534377" cy="259045"/>
    <xdr:sp macro="" textlink="">
      <xdr:nvSpPr>
        <xdr:cNvPr id="62" name="議会費平均値テキスト"/>
        <xdr:cNvSpPr txBox="1"/>
      </xdr:nvSpPr>
      <xdr:spPr>
        <a:xfrm>
          <a:off x="4686300" y="5908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132842</xdr:rowOff>
    </xdr:from>
    <xdr:to>
      <xdr:col>5</xdr:col>
      <xdr:colOff>358775</xdr:colOff>
      <xdr:row>36</xdr:row>
      <xdr:rowOff>160909</xdr:rowOff>
    </xdr:to>
    <xdr:cxnSp macro="">
      <xdr:nvCxnSpPr>
        <xdr:cNvPr id="64" name="直線コネクタ 63"/>
        <xdr:cNvCxnSpPr/>
      </xdr:nvCxnSpPr>
      <xdr:spPr>
        <a:xfrm flipV="1">
          <a:off x="2908300" y="6305042"/>
          <a:ext cx="889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162450</xdr:rowOff>
    </xdr:from>
    <xdr:ext cx="534377" cy="259045"/>
    <xdr:sp macro="" textlink="">
      <xdr:nvSpPr>
        <xdr:cNvPr id="66" name="テキスト ボックス 65"/>
        <xdr:cNvSpPr txBox="1"/>
      </xdr:nvSpPr>
      <xdr:spPr>
        <a:xfrm>
          <a:off x="3530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92329</xdr:rowOff>
    </xdr:from>
    <xdr:to>
      <xdr:col>4</xdr:col>
      <xdr:colOff>155575</xdr:colOff>
      <xdr:row>36</xdr:row>
      <xdr:rowOff>160909</xdr:rowOff>
    </xdr:to>
    <xdr:cxnSp macro="">
      <xdr:nvCxnSpPr>
        <xdr:cNvPr id="67" name="直線コネクタ 66"/>
        <xdr:cNvCxnSpPr/>
      </xdr:nvCxnSpPr>
      <xdr:spPr>
        <a:xfrm>
          <a:off x="2019300" y="626452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39641</xdr:rowOff>
    </xdr:from>
    <xdr:ext cx="534377" cy="259045"/>
    <xdr:sp macro="" textlink="">
      <xdr:nvSpPr>
        <xdr:cNvPr id="69" name="テキスト ボックス 68"/>
        <xdr:cNvSpPr txBox="1"/>
      </xdr:nvSpPr>
      <xdr:spPr>
        <a:xfrm>
          <a:off x="2641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12446</xdr:rowOff>
    </xdr:from>
    <xdr:to>
      <xdr:col>2</xdr:col>
      <xdr:colOff>638175</xdr:colOff>
      <xdr:row>36</xdr:row>
      <xdr:rowOff>92329</xdr:rowOff>
    </xdr:to>
    <xdr:cxnSp macro="">
      <xdr:nvCxnSpPr>
        <xdr:cNvPr id="70" name="直線コネクタ 69"/>
        <xdr:cNvCxnSpPr/>
      </xdr:nvCxnSpPr>
      <xdr:spPr>
        <a:xfrm>
          <a:off x="1130300" y="6184646"/>
          <a:ext cx="889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8780</xdr:rowOff>
    </xdr:from>
    <xdr:ext cx="534377" cy="259045"/>
    <xdr:sp macro="" textlink="">
      <xdr:nvSpPr>
        <xdr:cNvPr id="72" name="テキスト ボックス 71"/>
        <xdr:cNvSpPr txBox="1"/>
      </xdr:nvSpPr>
      <xdr:spPr>
        <a:xfrm>
          <a:off x="1752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14368</xdr:rowOff>
    </xdr:from>
    <xdr:ext cx="534377" cy="259045"/>
    <xdr:sp macro="" textlink="">
      <xdr:nvSpPr>
        <xdr:cNvPr id="74" name="テキスト ボックス 73"/>
        <xdr:cNvSpPr txBox="1"/>
      </xdr:nvSpPr>
      <xdr:spPr>
        <a:xfrm>
          <a:off x="863111" y="567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46228</xdr:rowOff>
    </xdr:from>
    <xdr:to>
      <xdr:col>6</xdr:col>
      <xdr:colOff>561975</xdr:colOff>
      <xdr:row>36</xdr:row>
      <xdr:rowOff>147828</xdr:rowOff>
    </xdr:to>
    <xdr:sp macro="" textlink="">
      <xdr:nvSpPr>
        <xdr:cNvPr id="80" name="円/楕円 79"/>
        <xdr:cNvSpPr/>
      </xdr:nvSpPr>
      <xdr:spPr>
        <a:xfrm>
          <a:off x="45847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24655</xdr:rowOff>
    </xdr:from>
    <xdr:ext cx="469744" cy="259045"/>
    <xdr:sp macro="" textlink="">
      <xdr:nvSpPr>
        <xdr:cNvPr id="81" name="議会費該当値テキスト"/>
        <xdr:cNvSpPr txBox="1"/>
      </xdr:nvSpPr>
      <xdr:spPr>
        <a:xfrm>
          <a:off x="4686300" y="619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82042</xdr:rowOff>
    </xdr:from>
    <xdr:to>
      <xdr:col>5</xdr:col>
      <xdr:colOff>409575</xdr:colOff>
      <xdr:row>37</xdr:row>
      <xdr:rowOff>12192</xdr:rowOff>
    </xdr:to>
    <xdr:sp macro="" textlink="">
      <xdr:nvSpPr>
        <xdr:cNvPr id="82" name="円/楕円 81"/>
        <xdr:cNvSpPr/>
      </xdr:nvSpPr>
      <xdr:spPr>
        <a:xfrm>
          <a:off x="3746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3319</xdr:rowOff>
    </xdr:from>
    <xdr:ext cx="469744" cy="259045"/>
    <xdr:sp macro="" textlink="">
      <xdr:nvSpPr>
        <xdr:cNvPr id="83" name="テキスト ボックス 82"/>
        <xdr:cNvSpPr txBox="1"/>
      </xdr:nvSpPr>
      <xdr:spPr>
        <a:xfrm>
          <a:off x="3562427" y="634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110109</xdr:rowOff>
    </xdr:from>
    <xdr:to>
      <xdr:col>4</xdr:col>
      <xdr:colOff>206375</xdr:colOff>
      <xdr:row>37</xdr:row>
      <xdr:rowOff>40259</xdr:rowOff>
    </xdr:to>
    <xdr:sp macro="" textlink="">
      <xdr:nvSpPr>
        <xdr:cNvPr id="84" name="円/楕円 83"/>
        <xdr:cNvSpPr/>
      </xdr:nvSpPr>
      <xdr:spPr>
        <a:xfrm>
          <a:off x="2857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31386</xdr:rowOff>
    </xdr:from>
    <xdr:ext cx="469744" cy="259045"/>
    <xdr:sp macro="" textlink="">
      <xdr:nvSpPr>
        <xdr:cNvPr id="85" name="テキスト ボックス 84"/>
        <xdr:cNvSpPr txBox="1"/>
      </xdr:nvSpPr>
      <xdr:spPr>
        <a:xfrm>
          <a:off x="2673427"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41529</xdr:rowOff>
    </xdr:from>
    <xdr:to>
      <xdr:col>3</xdr:col>
      <xdr:colOff>3175</xdr:colOff>
      <xdr:row>36</xdr:row>
      <xdr:rowOff>143129</xdr:rowOff>
    </xdr:to>
    <xdr:sp macro="" textlink="">
      <xdr:nvSpPr>
        <xdr:cNvPr id="86" name="円/楕円 85"/>
        <xdr:cNvSpPr/>
      </xdr:nvSpPr>
      <xdr:spPr>
        <a:xfrm>
          <a:off x="1968500" y="621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134256</xdr:rowOff>
    </xdr:from>
    <xdr:ext cx="469744" cy="259045"/>
    <xdr:sp macro="" textlink="">
      <xdr:nvSpPr>
        <xdr:cNvPr id="87" name="テキスト ボックス 86"/>
        <xdr:cNvSpPr txBox="1"/>
      </xdr:nvSpPr>
      <xdr:spPr>
        <a:xfrm>
          <a:off x="1784427" y="630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133096</xdr:rowOff>
    </xdr:from>
    <xdr:to>
      <xdr:col>1</xdr:col>
      <xdr:colOff>485775</xdr:colOff>
      <xdr:row>36</xdr:row>
      <xdr:rowOff>63246</xdr:rowOff>
    </xdr:to>
    <xdr:sp macro="" textlink="">
      <xdr:nvSpPr>
        <xdr:cNvPr id="88" name="円/楕円 87"/>
        <xdr:cNvSpPr/>
      </xdr:nvSpPr>
      <xdr:spPr>
        <a:xfrm>
          <a:off x="1079500" y="613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54373</xdr:rowOff>
    </xdr:from>
    <xdr:ext cx="534377" cy="259045"/>
    <xdr:sp macro="" textlink="">
      <xdr:nvSpPr>
        <xdr:cNvPr id="89" name="テキスト ボックス 88"/>
        <xdr:cNvSpPr txBox="1"/>
      </xdr:nvSpPr>
      <xdr:spPr>
        <a:xfrm>
          <a:off x="863111" y="622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74232</xdr:rowOff>
    </xdr:from>
    <xdr:to>
      <xdr:col>6</xdr:col>
      <xdr:colOff>511175</xdr:colOff>
      <xdr:row>56</xdr:row>
      <xdr:rowOff>129632</xdr:rowOff>
    </xdr:to>
    <xdr:cxnSp macro="">
      <xdr:nvCxnSpPr>
        <xdr:cNvPr id="120" name="直線コネクタ 119"/>
        <xdr:cNvCxnSpPr/>
      </xdr:nvCxnSpPr>
      <xdr:spPr>
        <a:xfrm flipV="1">
          <a:off x="3797300" y="9503982"/>
          <a:ext cx="838200" cy="2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129632</xdr:rowOff>
    </xdr:from>
    <xdr:to>
      <xdr:col>5</xdr:col>
      <xdr:colOff>358775</xdr:colOff>
      <xdr:row>57</xdr:row>
      <xdr:rowOff>11198</xdr:rowOff>
    </xdr:to>
    <xdr:cxnSp macro="">
      <xdr:nvCxnSpPr>
        <xdr:cNvPr id="123" name="直線コネクタ 122"/>
        <xdr:cNvCxnSpPr/>
      </xdr:nvCxnSpPr>
      <xdr:spPr>
        <a:xfrm flipV="1">
          <a:off x="2908300" y="9730832"/>
          <a:ext cx="889000" cy="5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9213</xdr:rowOff>
    </xdr:from>
    <xdr:ext cx="599010" cy="259045"/>
    <xdr:sp macro="" textlink="">
      <xdr:nvSpPr>
        <xdr:cNvPr id="125" name="テキスト ボックス 124"/>
        <xdr:cNvSpPr txBox="1"/>
      </xdr:nvSpPr>
      <xdr:spPr>
        <a:xfrm>
          <a:off x="3497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143266</xdr:rowOff>
    </xdr:from>
    <xdr:to>
      <xdr:col>4</xdr:col>
      <xdr:colOff>155575</xdr:colOff>
      <xdr:row>57</xdr:row>
      <xdr:rowOff>11198</xdr:rowOff>
    </xdr:to>
    <xdr:cxnSp macro="">
      <xdr:nvCxnSpPr>
        <xdr:cNvPr id="126" name="直線コネクタ 125"/>
        <xdr:cNvCxnSpPr/>
      </xdr:nvCxnSpPr>
      <xdr:spPr>
        <a:xfrm>
          <a:off x="2019300" y="9744466"/>
          <a:ext cx="889000" cy="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143266</xdr:rowOff>
    </xdr:from>
    <xdr:to>
      <xdr:col>2</xdr:col>
      <xdr:colOff>638175</xdr:colOff>
      <xdr:row>57</xdr:row>
      <xdr:rowOff>107983</xdr:rowOff>
    </xdr:to>
    <xdr:cxnSp macro="">
      <xdr:nvCxnSpPr>
        <xdr:cNvPr id="129" name="直線コネクタ 128"/>
        <xdr:cNvCxnSpPr/>
      </xdr:nvCxnSpPr>
      <xdr:spPr>
        <a:xfrm flipV="1">
          <a:off x="1130300" y="9744466"/>
          <a:ext cx="889000" cy="13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23432</xdr:rowOff>
    </xdr:from>
    <xdr:to>
      <xdr:col>6</xdr:col>
      <xdr:colOff>561975</xdr:colOff>
      <xdr:row>55</xdr:row>
      <xdr:rowOff>125032</xdr:rowOff>
    </xdr:to>
    <xdr:sp macro="" textlink="">
      <xdr:nvSpPr>
        <xdr:cNvPr id="139" name="円/楕円 138"/>
        <xdr:cNvSpPr/>
      </xdr:nvSpPr>
      <xdr:spPr>
        <a:xfrm>
          <a:off x="4584700" y="945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46309</xdr:rowOff>
    </xdr:from>
    <xdr:ext cx="599010" cy="259045"/>
    <xdr:sp macro="" textlink="">
      <xdr:nvSpPr>
        <xdr:cNvPr id="140" name="総務費該当値テキスト"/>
        <xdr:cNvSpPr txBox="1"/>
      </xdr:nvSpPr>
      <xdr:spPr>
        <a:xfrm>
          <a:off x="4686300" y="930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217,547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78832</xdr:rowOff>
    </xdr:from>
    <xdr:to>
      <xdr:col>5</xdr:col>
      <xdr:colOff>409575</xdr:colOff>
      <xdr:row>57</xdr:row>
      <xdr:rowOff>8982</xdr:rowOff>
    </xdr:to>
    <xdr:sp macro="" textlink="">
      <xdr:nvSpPr>
        <xdr:cNvPr id="141" name="円/楕円 140"/>
        <xdr:cNvSpPr/>
      </xdr:nvSpPr>
      <xdr:spPr>
        <a:xfrm>
          <a:off x="3746500" y="96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109</xdr:rowOff>
    </xdr:from>
    <xdr:ext cx="599010" cy="259045"/>
    <xdr:sp macro="" textlink="">
      <xdr:nvSpPr>
        <xdr:cNvPr id="142" name="テキスト ボックス 141"/>
        <xdr:cNvSpPr txBox="1"/>
      </xdr:nvSpPr>
      <xdr:spPr>
        <a:xfrm>
          <a:off x="3497794" y="977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131848</xdr:rowOff>
    </xdr:from>
    <xdr:to>
      <xdr:col>4</xdr:col>
      <xdr:colOff>206375</xdr:colOff>
      <xdr:row>57</xdr:row>
      <xdr:rowOff>61998</xdr:rowOff>
    </xdr:to>
    <xdr:sp macro="" textlink="">
      <xdr:nvSpPr>
        <xdr:cNvPr id="143" name="円/楕円 142"/>
        <xdr:cNvSpPr/>
      </xdr:nvSpPr>
      <xdr:spPr>
        <a:xfrm>
          <a:off x="2857500" y="973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53125</xdr:rowOff>
    </xdr:from>
    <xdr:ext cx="599010" cy="259045"/>
    <xdr:sp macro="" textlink="">
      <xdr:nvSpPr>
        <xdr:cNvPr id="144" name="テキスト ボックス 143"/>
        <xdr:cNvSpPr txBox="1"/>
      </xdr:nvSpPr>
      <xdr:spPr>
        <a:xfrm>
          <a:off x="2608794" y="982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131,849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92466</xdr:rowOff>
    </xdr:from>
    <xdr:to>
      <xdr:col>3</xdr:col>
      <xdr:colOff>3175</xdr:colOff>
      <xdr:row>57</xdr:row>
      <xdr:rowOff>22616</xdr:rowOff>
    </xdr:to>
    <xdr:sp macro="" textlink="">
      <xdr:nvSpPr>
        <xdr:cNvPr id="145" name="円/楕円 144"/>
        <xdr:cNvSpPr/>
      </xdr:nvSpPr>
      <xdr:spPr>
        <a:xfrm>
          <a:off x="1968500" y="969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13743</xdr:rowOff>
    </xdr:from>
    <xdr:ext cx="599010" cy="259045"/>
    <xdr:sp macro="" textlink="">
      <xdr:nvSpPr>
        <xdr:cNvPr id="146" name="テキスト ボックス 145"/>
        <xdr:cNvSpPr txBox="1"/>
      </xdr:nvSpPr>
      <xdr:spPr>
        <a:xfrm>
          <a:off x="1719794" y="9786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57183</xdr:rowOff>
    </xdr:from>
    <xdr:to>
      <xdr:col>1</xdr:col>
      <xdr:colOff>485775</xdr:colOff>
      <xdr:row>57</xdr:row>
      <xdr:rowOff>158783</xdr:rowOff>
    </xdr:to>
    <xdr:sp macro="" textlink="">
      <xdr:nvSpPr>
        <xdr:cNvPr id="147" name="円/楕円 146"/>
        <xdr:cNvSpPr/>
      </xdr:nvSpPr>
      <xdr:spPr>
        <a:xfrm>
          <a:off x="1079500" y="982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149910</xdr:rowOff>
    </xdr:from>
    <xdr:ext cx="599010" cy="259045"/>
    <xdr:sp macro="" textlink="">
      <xdr:nvSpPr>
        <xdr:cNvPr id="148" name="テキスト ボックス 147"/>
        <xdr:cNvSpPr txBox="1"/>
      </xdr:nvSpPr>
      <xdr:spPr>
        <a:xfrm>
          <a:off x="830794" y="9922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112793</xdr:rowOff>
    </xdr:from>
    <xdr:to>
      <xdr:col>6</xdr:col>
      <xdr:colOff>511175</xdr:colOff>
      <xdr:row>76</xdr:row>
      <xdr:rowOff>157626</xdr:rowOff>
    </xdr:to>
    <xdr:cxnSp macro="">
      <xdr:nvCxnSpPr>
        <xdr:cNvPr id="176" name="直線コネクタ 175"/>
        <xdr:cNvCxnSpPr/>
      </xdr:nvCxnSpPr>
      <xdr:spPr>
        <a:xfrm>
          <a:off x="3797300" y="13142993"/>
          <a:ext cx="838200" cy="4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112793</xdr:rowOff>
    </xdr:from>
    <xdr:to>
      <xdr:col>5</xdr:col>
      <xdr:colOff>358775</xdr:colOff>
      <xdr:row>77</xdr:row>
      <xdr:rowOff>125668</xdr:rowOff>
    </xdr:to>
    <xdr:cxnSp macro="">
      <xdr:nvCxnSpPr>
        <xdr:cNvPr id="179" name="直線コネクタ 178"/>
        <xdr:cNvCxnSpPr/>
      </xdr:nvCxnSpPr>
      <xdr:spPr>
        <a:xfrm flipV="1">
          <a:off x="2908300" y="13142993"/>
          <a:ext cx="889000" cy="18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20085</xdr:rowOff>
    </xdr:from>
    <xdr:ext cx="599010" cy="259045"/>
    <xdr:sp macro="" textlink="">
      <xdr:nvSpPr>
        <xdr:cNvPr id="181" name="テキスト ボックス 180"/>
        <xdr:cNvSpPr txBox="1"/>
      </xdr:nvSpPr>
      <xdr:spPr>
        <a:xfrm>
          <a:off x="3497794"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125668</xdr:rowOff>
    </xdr:from>
    <xdr:to>
      <xdr:col>4</xdr:col>
      <xdr:colOff>155575</xdr:colOff>
      <xdr:row>77</xdr:row>
      <xdr:rowOff>159227</xdr:rowOff>
    </xdr:to>
    <xdr:cxnSp macro="">
      <xdr:nvCxnSpPr>
        <xdr:cNvPr id="182" name="直線コネクタ 181"/>
        <xdr:cNvCxnSpPr/>
      </xdr:nvCxnSpPr>
      <xdr:spPr>
        <a:xfrm flipV="1">
          <a:off x="2019300" y="13327318"/>
          <a:ext cx="889000" cy="3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4707</xdr:rowOff>
    </xdr:from>
    <xdr:to>
      <xdr:col>2</xdr:col>
      <xdr:colOff>638175</xdr:colOff>
      <xdr:row>77</xdr:row>
      <xdr:rowOff>159227</xdr:rowOff>
    </xdr:to>
    <xdr:cxnSp macro="">
      <xdr:nvCxnSpPr>
        <xdr:cNvPr id="185" name="直線コネクタ 184"/>
        <xdr:cNvCxnSpPr/>
      </xdr:nvCxnSpPr>
      <xdr:spPr>
        <a:xfrm>
          <a:off x="1130300" y="13206357"/>
          <a:ext cx="889000" cy="1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110131</xdr:rowOff>
    </xdr:from>
    <xdr:ext cx="599010" cy="259045"/>
    <xdr:sp macro="" textlink="">
      <xdr:nvSpPr>
        <xdr:cNvPr id="189" name="テキスト ボックス 188"/>
        <xdr:cNvSpPr txBox="1"/>
      </xdr:nvSpPr>
      <xdr:spPr>
        <a:xfrm>
          <a:off x="830794" y="1331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106826</xdr:rowOff>
    </xdr:from>
    <xdr:to>
      <xdr:col>6</xdr:col>
      <xdr:colOff>561975</xdr:colOff>
      <xdr:row>77</xdr:row>
      <xdr:rowOff>36976</xdr:rowOff>
    </xdr:to>
    <xdr:sp macro="" textlink="">
      <xdr:nvSpPr>
        <xdr:cNvPr id="195" name="円/楕円 194"/>
        <xdr:cNvSpPr/>
      </xdr:nvSpPr>
      <xdr:spPr>
        <a:xfrm>
          <a:off x="4584700" y="13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85253</xdr:rowOff>
    </xdr:from>
    <xdr:ext cx="599010" cy="259045"/>
    <xdr:sp macro="" textlink="">
      <xdr:nvSpPr>
        <xdr:cNvPr id="196" name="民生費該当値テキスト"/>
        <xdr:cNvSpPr txBox="1"/>
      </xdr:nvSpPr>
      <xdr:spPr>
        <a:xfrm>
          <a:off x="4686300" y="13115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171,079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61993</xdr:rowOff>
    </xdr:from>
    <xdr:to>
      <xdr:col>5</xdr:col>
      <xdr:colOff>409575</xdr:colOff>
      <xdr:row>76</xdr:row>
      <xdr:rowOff>163593</xdr:rowOff>
    </xdr:to>
    <xdr:sp macro="" textlink="">
      <xdr:nvSpPr>
        <xdr:cNvPr id="197" name="円/楕円 196"/>
        <xdr:cNvSpPr/>
      </xdr:nvSpPr>
      <xdr:spPr>
        <a:xfrm>
          <a:off x="3746500" y="1309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8671</xdr:rowOff>
    </xdr:from>
    <xdr:ext cx="599010" cy="259045"/>
    <xdr:sp macro="" textlink="">
      <xdr:nvSpPr>
        <xdr:cNvPr id="198" name="テキスト ボックス 197"/>
        <xdr:cNvSpPr txBox="1"/>
      </xdr:nvSpPr>
      <xdr:spPr>
        <a:xfrm>
          <a:off x="3497794" y="1286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180,885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74868</xdr:rowOff>
    </xdr:from>
    <xdr:to>
      <xdr:col>4</xdr:col>
      <xdr:colOff>206375</xdr:colOff>
      <xdr:row>78</xdr:row>
      <xdr:rowOff>5018</xdr:rowOff>
    </xdr:to>
    <xdr:sp macro="" textlink="">
      <xdr:nvSpPr>
        <xdr:cNvPr id="199" name="円/楕円 198"/>
        <xdr:cNvSpPr/>
      </xdr:nvSpPr>
      <xdr:spPr>
        <a:xfrm>
          <a:off x="2857500" y="1327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167595</xdr:rowOff>
    </xdr:from>
    <xdr:ext cx="599010" cy="259045"/>
    <xdr:sp macro="" textlink="">
      <xdr:nvSpPr>
        <xdr:cNvPr id="200" name="テキスト ボックス 199"/>
        <xdr:cNvSpPr txBox="1"/>
      </xdr:nvSpPr>
      <xdr:spPr>
        <a:xfrm>
          <a:off x="2608794" y="1336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108427</xdr:rowOff>
    </xdr:from>
    <xdr:to>
      <xdr:col>3</xdr:col>
      <xdr:colOff>3175</xdr:colOff>
      <xdr:row>78</xdr:row>
      <xdr:rowOff>38577</xdr:rowOff>
    </xdr:to>
    <xdr:sp macro="" textlink="">
      <xdr:nvSpPr>
        <xdr:cNvPr id="201" name="円/楕円 200"/>
        <xdr:cNvSpPr/>
      </xdr:nvSpPr>
      <xdr:spPr>
        <a:xfrm>
          <a:off x="1968500" y="1331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29704</xdr:rowOff>
    </xdr:from>
    <xdr:ext cx="599010" cy="259045"/>
    <xdr:sp macro="" textlink="">
      <xdr:nvSpPr>
        <xdr:cNvPr id="202" name="テキスト ボックス 201"/>
        <xdr:cNvSpPr txBox="1"/>
      </xdr:nvSpPr>
      <xdr:spPr>
        <a:xfrm>
          <a:off x="1719794" y="13402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125357</xdr:rowOff>
    </xdr:from>
    <xdr:to>
      <xdr:col>1</xdr:col>
      <xdr:colOff>485775</xdr:colOff>
      <xdr:row>77</xdr:row>
      <xdr:rowOff>55507</xdr:rowOff>
    </xdr:to>
    <xdr:sp macro="" textlink="">
      <xdr:nvSpPr>
        <xdr:cNvPr id="203" name="円/楕円 202"/>
        <xdr:cNvSpPr/>
      </xdr:nvSpPr>
      <xdr:spPr>
        <a:xfrm>
          <a:off x="1079500" y="131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72034</xdr:rowOff>
    </xdr:from>
    <xdr:ext cx="599010" cy="259045"/>
    <xdr:sp macro="" textlink="">
      <xdr:nvSpPr>
        <xdr:cNvPr id="204" name="テキスト ボックス 203"/>
        <xdr:cNvSpPr txBox="1"/>
      </xdr:nvSpPr>
      <xdr:spPr>
        <a:xfrm>
          <a:off x="830794" y="1293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81530</xdr:rowOff>
    </xdr:from>
    <xdr:to>
      <xdr:col>6</xdr:col>
      <xdr:colOff>511175</xdr:colOff>
      <xdr:row>97</xdr:row>
      <xdr:rowOff>102270</xdr:rowOff>
    </xdr:to>
    <xdr:cxnSp macro="">
      <xdr:nvCxnSpPr>
        <xdr:cNvPr id="231" name="直線コネクタ 230"/>
        <xdr:cNvCxnSpPr/>
      </xdr:nvCxnSpPr>
      <xdr:spPr>
        <a:xfrm>
          <a:off x="3797300" y="16712180"/>
          <a:ext cx="838200" cy="2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81530</xdr:rowOff>
    </xdr:from>
    <xdr:to>
      <xdr:col>5</xdr:col>
      <xdr:colOff>358775</xdr:colOff>
      <xdr:row>97</xdr:row>
      <xdr:rowOff>96540</xdr:rowOff>
    </xdr:to>
    <xdr:cxnSp macro="">
      <xdr:nvCxnSpPr>
        <xdr:cNvPr id="234" name="直線コネクタ 233"/>
        <xdr:cNvCxnSpPr/>
      </xdr:nvCxnSpPr>
      <xdr:spPr>
        <a:xfrm flipV="1">
          <a:off x="2908300" y="16712180"/>
          <a:ext cx="889000" cy="1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96540</xdr:rowOff>
    </xdr:from>
    <xdr:to>
      <xdr:col>4</xdr:col>
      <xdr:colOff>155575</xdr:colOff>
      <xdr:row>97</xdr:row>
      <xdr:rowOff>98644</xdr:rowOff>
    </xdr:to>
    <xdr:cxnSp macro="">
      <xdr:nvCxnSpPr>
        <xdr:cNvPr id="237" name="直線コネクタ 236"/>
        <xdr:cNvCxnSpPr/>
      </xdr:nvCxnSpPr>
      <xdr:spPr>
        <a:xfrm flipV="1">
          <a:off x="2019300" y="16727190"/>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88987</xdr:rowOff>
    </xdr:from>
    <xdr:to>
      <xdr:col>2</xdr:col>
      <xdr:colOff>638175</xdr:colOff>
      <xdr:row>97</xdr:row>
      <xdr:rowOff>98644</xdr:rowOff>
    </xdr:to>
    <xdr:cxnSp macro="">
      <xdr:nvCxnSpPr>
        <xdr:cNvPr id="240" name="直線コネクタ 239"/>
        <xdr:cNvCxnSpPr/>
      </xdr:nvCxnSpPr>
      <xdr:spPr>
        <a:xfrm>
          <a:off x="1130300" y="16719637"/>
          <a:ext cx="889000" cy="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51470</xdr:rowOff>
    </xdr:from>
    <xdr:to>
      <xdr:col>6</xdr:col>
      <xdr:colOff>561975</xdr:colOff>
      <xdr:row>97</xdr:row>
      <xdr:rowOff>153070</xdr:rowOff>
    </xdr:to>
    <xdr:sp macro="" textlink="">
      <xdr:nvSpPr>
        <xdr:cNvPr id="250" name="円/楕円 249"/>
        <xdr:cNvSpPr/>
      </xdr:nvSpPr>
      <xdr:spPr>
        <a:xfrm>
          <a:off x="4584700" y="1668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137847</xdr:rowOff>
    </xdr:from>
    <xdr:ext cx="534377" cy="259045"/>
    <xdr:sp macro="" textlink="">
      <xdr:nvSpPr>
        <xdr:cNvPr id="251" name="衛生費該当値テキスト"/>
        <xdr:cNvSpPr txBox="1"/>
      </xdr:nvSpPr>
      <xdr:spPr>
        <a:xfrm>
          <a:off x="4686300" y="165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45,687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30730</xdr:rowOff>
    </xdr:from>
    <xdr:to>
      <xdr:col>5</xdr:col>
      <xdr:colOff>409575</xdr:colOff>
      <xdr:row>97</xdr:row>
      <xdr:rowOff>132330</xdr:rowOff>
    </xdr:to>
    <xdr:sp macro="" textlink="">
      <xdr:nvSpPr>
        <xdr:cNvPr id="252" name="円/楕円 251"/>
        <xdr:cNvSpPr/>
      </xdr:nvSpPr>
      <xdr:spPr>
        <a:xfrm>
          <a:off x="3746500" y="166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123457</xdr:rowOff>
    </xdr:from>
    <xdr:ext cx="534377" cy="259045"/>
    <xdr:sp macro="" textlink="">
      <xdr:nvSpPr>
        <xdr:cNvPr id="253" name="テキスト ボックス 252"/>
        <xdr:cNvSpPr txBox="1"/>
      </xdr:nvSpPr>
      <xdr:spPr>
        <a:xfrm>
          <a:off x="3530111" y="167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45740</xdr:rowOff>
    </xdr:from>
    <xdr:to>
      <xdr:col>4</xdr:col>
      <xdr:colOff>206375</xdr:colOff>
      <xdr:row>97</xdr:row>
      <xdr:rowOff>147340</xdr:rowOff>
    </xdr:to>
    <xdr:sp macro="" textlink="">
      <xdr:nvSpPr>
        <xdr:cNvPr id="254" name="円/楕円 253"/>
        <xdr:cNvSpPr/>
      </xdr:nvSpPr>
      <xdr:spPr>
        <a:xfrm>
          <a:off x="2857500" y="1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138467</xdr:rowOff>
    </xdr:from>
    <xdr:ext cx="534377" cy="259045"/>
    <xdr:sp macro="" textlink="">
      <xdr:nvSpPr>
        <xdr:cNvPr id="255" name="テキスト ボックス 254"/>
        <xdr:cNvSpPr txBox="1"/>
      </xdr:nvSpPr>
      <xdr:spPr>
        <a:xfrm>
          <a:off x="2641111" y="1676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47844</xdr:rowOff>
    </xdr:from>
    <xdr:to>
      <xdr:col>3</xdr:col>
      <xdr:colOff>3175</xdr:colOff>
      <xdr:row>97</xdr:row>
      <xdr:rowOff>149444</xdr:rowOff>
    </xdr:to>
    <xdr:sp macro="" textlink="">
      <xdr:nvSpPr>
        <xdr:cNvPr id="256" name="円/楕円 255"/>
        <xdr:cNvSpPr/>
      </xdr:nvSpPr>
      <xdr:spPr>
        <a:xfrm>
          <a:off x="1968500" y="166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140571</xdr:rowOff>
    </xdr:from>
    <xdr:ext cx="534377" cy="259045"/>
    <xdr:sp macro="" textlink="">
      <xdr:nvSpPr>
        <xdr:cNvPr id="257" name="テキスト ボックス 256"/>
        <xdr:cNvSpPr txBox="1"/>
      </xdr:nvSpPr>
      <xdr:spPr>
        <a:xfrm>
          <a:off x="1752111" y="1677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38187</xdr:rowOff>
    </xdr:from>
    <xdr:to>
      <xdr:col>1</xdr:col>
      <xdr:colOff>485775</xdr:colOff>
      <xdr:row>97</xdr:row>
      <xdr:rowOff>139787</xdr:rowOff>
    </xdr:to>
    <xdr:sp macro="" textlink="">
      <xdr:nvSpPr>
        <xdr:cNvPr id="258" name="円/楕円 257"/>
        <xdr:cNvSpPr/>
      </xdr:nvSpPr>
      <xdr:spPr>
        <a:xfrm>
          <a:off x="1079500" y="1666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130914</xdr:rowOff>
    </xdr:from>
    <xdr:ext cx="534377" cy="259045"/>
    <xdr:sp macro="" textlink="">
      <xdr:nvSpPr>
        <xdr:cNvPr id="259" name="テキスト ボックス 258"/>
        <xdr:cNvSpPr txBox="1"/>
      </xdr:nvSpPr>
      <xdr:spPr>
        <a:xfrm>
          <a:off x="863111" y="1676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3" name="円/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4" name="テキスト ボックス 313"/>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82569</xdr:rowOff>
    </xdr:from>
    <xdr:to>
      <xdr:col>15</xdr:col>
      <xdr:colOff>180975</xdr:colOff>
      <xdr:row>57</xdr:row>
      <xdr:rowOff>166252</xdr:rowOff>
    </xdr:to>
    <xdr:cxnSp macro="">
      <xdr:nvCxnSpPr>
        <xdr:cNvPr id="343" name="直線コネクタ 342"/>
        <xdr:cNvCxnSpPr/>
      </xdr:nvCxnSpPr>
      <xdr:spPr>
        <a:xfrm>
          <a:off x="9639300" y="9855219"/>
          <a:ext cx="838200" cy="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82569</xdr:rowOff>
    </xdr:from>
    <xdr:to>
      <xdr:col>14</xdr:col>
      <xdr:colOff>28575</xdr:colOff>
      <xdr:row>58</xdr:row>
      <xdr:rowOff>26821</xdr:rowOff>
    </xdr:to>
    <xdr:cxnSp macro="">
      <xdr:nvCxnSpPr>
        <xdr:cNvPr id="346" name="直線コネクタ 345"/>
        <xdr:cNvCxnSpPr/>
      </xdr:nvCxnSpPr>
      <xdr:spPr>
        <a:xfrm flipV="1">
          <a:off x="8750300" y="9855219"/>
          <a:ext cx="889000" cy="11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110375</xdr:rowOff>
    </xdr:from>
    <xdr:ext cx="534377" cy="259045"/>
    <xdr:sp macro="" textlink="">
      <xdr:nvSpPr>
        <xdr:cNvPr id="348" name="テキスト ボックス 347"/>
        <xdr:cNvSpPr txBox="1"/>
      </xdr:nvSpPr>
      <xdr:spPr>
        <a:xfrm>
          <a:off x="9372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26821</xdr:rowOff>
    </xdr:from>
    <xdr:to>
      <xdr:col>12</xdr:col>
      <xdr:colOff>511175</xdr:colOff>
      <xdr:row>58</xdr:row>
      <xdr:rowOff>41756</xdr:rowOff>
    </xdr:to>
    <xdr:cxnSp macro="">
      <xdr:nvCxnSpPr>
        <xdr:cNvPr id="349" name="直線コネクタ 348"/>
        <xdr:cNvCxnSpPr/>
      </xdr:nvCxnSpPr>
      <xdr:spPr>
        <a:xfrm flipV="1">
          <a:off x="7861300" y="9970921"/>
          <a:ext cx="889000" cy="1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123367</xdr:rowOff>
    </xdr:from>
    <xdr:ext cx="534377" cy="259045"/>
    <xdr:sp macro="" textlink="">
      <xdr:nvSpPr>
        <xdr:cNvPr id="351" name="テキスト ボックス 350"/>
        <xdr:cNvSpPr txBox="1"/>
      </xdr:nvSpPr>
      <xdr:spPr>
        <a:xfrm>
          <a:off x="8483111" y="955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20417</xdr:rowOff>
    </xdr:from>
    <xdr:to>
      <xdr:col>11</xdr:col>
      <xdr:colOff>307975</xdr:colOff>
      <xdr:row>58</xdr:row>
      <xdr:rowOff>41756</xdr:rowOff>
    </xdr:to>
    <xdr:cxnSp macro="">
      <xdr:nvCxnSpPr>
        <xdr:cNvPr id="352" name="直線コネクタ 351"/>
        <xdr:cNvCxnSpPr/>
      </xdr:nvCxnSpPr>
      <xdr:spPr>
        <a:xfrm>
          <a:off x="6972300" y="9964517"/>
          <a:ext cx="889000" cy="2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134523</xdr:rowOff>
    </xdr:from>
    <xdr:ext cx="534377" cy="259045"/>
    <xdr:sp macro="" textlink="">
      <xdr:nvSpPr>
        <xdr:cNvPr id="354" name="テキスト ボックス 353"/>
        <xdr:cNvSpPr txBox="1"/>
      </xdr:nvSpPr>
      <xdr:spPr>
        <a:xfrm>
          <a:off x="7594111" y="95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151203</xdr:rowOff>
    </xdr:from>
    <xdr:ext cx="534377" cy="259045"/>
    <xdr:sp macro="" textlink="">
      <xdr:nvSpPr>
        <xdr:cNvPr id="356" name="テキスト ボックス 355"/>
        <xdr:cNvSpPr txBox="1"/>
      </xdr:nvSpPr>
      <xdr:spPr>
        <a:xfrm>
          <a:off x="6705111" y="958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115452</xdr:rowOff>
    </xdr:from>
    <xdr:to>
      <xdr:col>15</xdr:col>
      <xdr:colOff>231775</xdr:colOff>
      <xdr:row>58</xdr:row>
      <xdr:rowOff>45602</xdr:rowOff>
    </xdr:to>
    <xdr:sp macro="" textlink="">
      <xdr:nvSpPr>
        <xdr:cNvPr id="362" name="円/楕円 361"/>
        <xdr:cNvSpPr/>
      </xdr:nvSpPr>
      <xdr:spPr>
        <a:xfrm>
          <a:off x="10426700" y="988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93879</xdr:rowOff>
    </xdr:from>
    <xdr:ext cx="534377" cy="259045"/>
    <xdr:sp macro="" textlink="">
      <xdr:nvSpPr>
        <xdr:cNvPr id="363" name="農林水産業費該当値テキスト"/>
        <xdr:cNvSpPr txBox="1"/>
      </xdr:nvSpPr>
      <xdr:spPr>
        <a:xfrm>
          <a:off x="10528300" y="986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58,031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31769</xdr:rowOff>
    </xdr:from>
    <xdr:to>
      <xdr:col>14</xdr:col>
      <xdr:colOff>79375</xdr:colOff>
      <xdr:row>57</xdr:row>
      <xdr:rowOff>133369</xdr:rowOff>
    </xdr:to>
    <xdr:sp macro="" textlink="">
      <xdr:nvSpPr>
        <xdr:cNvPr id="364" name="円/楕円 363"/>
        <xdr:cNvSpPr/>
      </xdr:nvSpPr>
      <xdr:spPr>
        <a:xfrm>
          <a:off x="9588500" y="98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124496</xdr:rowOff>
    </xdr:from>
    <xdr:ext cx="534377" cy="259045"/>
    <xdr:sp macro="" textlink="">
      <xdr:nvSpPr>
        <xdr:cNvPr id="365" name="テキスト ボックス 364"/>
        <xdr:cNvSpPr txBox="1"/>
      </xdr:nvSpPr>
      <xdr:spPr>
        <a:xfrm>
          <a:off x="9372111" y="989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147471</xdr:rowOff>
    </xdr:from>
    <xdr:to>
      <xdr:col>12</xdr:col>
      <xdr:colOff>561975</xdr:colOff>
      <xdr:row>58</xdr:row>
      <xdr:rowOff>77621</xdr:rowOff>
    </xdr:to>
    <xdr:sp macro="" textlink="">
      <xdr:nvSpPr>
        <xdr:cNvPr id="366" name="円/楕円 365"/>
        <xdr:cNvSpPr/>
      </xdr:nvSpPr>
      <xdr:spPr>
        <a:xfrm>
          <a:off x="8699500" y="992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68748</xdr:rowOff>
    </xdr:from>
    <xdr:ext cx="534377" cy="259045"/>
    <xdr:sp macro="" textlink="">
      <xdr:nvSpPr>
        <xdr:cNvPr id="367" name="テキスト ボックス 366"/>
        <xdr:cNvSpPr txBox="1"/>
      </xdr:nvSpPr>
      <xdr:spPr>
        <a:xfrm>
          <a:off x="8483111" y="1001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162406</xdr:rowOff>
    </xdr:from>
    <xdr:to>
      <xdr:col>11</xdr:col>
      <xdr:colOff>358775</xdr:colOff>
      <xdr:row>58</xdr:row>
      <xdr:rowOff>92556</xdr:rowOff>
    </xdr:to>
    <xdr:sp macro="" textlink="">
      <xdr:nvSpPr>
        <xdr:cNvPr id="368" name="円/楕円 367"/>
        <xdr:cNvSpPr/>
      </xdr:nvSpPr>
      <xdr:spPr>
        <a:xfrm>
          <a:off x="7810500" y="99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83683</xdr:rowOff>
    </xdr:from>
    <xdr:ext cx="534377" cy="259045"/>
    <xdr:sp macro="" textlink="">
      <xdr:nvSpPr>
        <xdr:cNvPr id="369" name="テキスト ボックス 368"/>
        <xdr:cNvSpPr txBox="1"/>
      </xdr:nvSpPr>
      <xdr:spPr>
        <a:xfrm>
          <a:off x="7594111" y="100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141067</xdr:rowOff>
    </xdr:from>
    <xdr:to>
      <xdr:col>10</xdr:col>
      <xdr:colOff>155575</xdr:colOff>
      <xdr:row>58</xdr:row>
      <xdr:rowOff>71217</xdr:rowOff>
    </xdr:to>
    <xdr:sp macro="" textlink="">
      <xdr:nvSpPr>
        <xdr:cNvPr id="370" name="円/楕円 369"/>
        <xdr:cNvSpPr/>
      </xdr:nvSpPr>
      <xdr:spPr>
        <a:xfrm>
          <a:off x="6921500" y="991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62344</xdr:rowOff>
    </xdr:from>
    <xdr:ext cx="534377" cy="259045"/>
    <xdr:sp macro="" textlink="">
      <xdr:nvSpPr>
        <xdr:cNvPr id="371" name="テキスト ボックス 370"/>
        <xdr:cNvSpPr txBox="1"/>
      </xdr:nvSpPr>
      <xdr:spPr>
        <a:xfrm>
          <a:off x="6705111" y="1000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21273</xdr:rowOff>
    </xdr:from>
    <xdr:to>
      <xdr:col>15</xdr:col>
      <xdr:colOff>180975</xdr:colOff>
      <xdr:row>76</xdr:row>
      <xdr:rowOff>47295</xdr:rowOff>
    </xdr:to>
    <xdr:cxnSp macro="">
      <xdr:nvCxnSpPr>
        <xdr:cNvPr id="400" name="直線コネクタ 399"/>
        <xdr:cNvCxnSpPr/>
      </xdr:nvCxnSpPr>
      <xdr:spPr>
        <a:xfrm flipV="1">
          <a:off x="9639300" y="13051473"/>
          <a:ext cx="838200" cy="2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142536</xdr:rowOff>
    </xdr:from>
    <xdr:ext cx="534377" cy="259045"/>
    <xdr:sp macro="" textlink="">
      <xdr:nvSpPr>
        <xdr:cNvPr id="401" name="商工費平均値テキスト"/>
        <xdr:cNvSpPr txBox="1"/>
      </xdr:nvSpPr>
      <xdr:spPr>
        <a:xfrm>
          <a:off x="10528300" y="13172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47295</xdr:rowOff>
    </xdr:from>
    <xdr:to>
      <xdr:col>14</xdr:col>
      <xdr:colOff>28575</xdr:colOff>
      <xdr:row>77</xdr:row>
      <xdr:rowOff>15735</xdr:rowOff>
    </xdr:to>
    <xdr:cxnSp macro="">
      <xdr:nvCxnSpPr>
        <xdr:cNvPr id="403" name="直線コネクタ 402"/>
        <xdr:cNvCxnSpPr/>
      </xdr:nvCxnSpPr>
      <xdr:spPr>
        <a:xfrm flipV="1">
          <a:off x="8750300" y="13077495"/>
          <a:ext cx="889000" cy="1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103230</xdr:rowOff>
    </xdr:from>
    <xdr:ext cx="534377" cy="259045"/>
    <xdr:sp macro="" textlink="">
      <xdr:nvSpPr>
        <xdr:cNvPr id="405" name="テキスト ボックス 404"/>
        <xdr:cNvSpPr txBox="1"/>
      </xdr:nvSpPr>
      <xdr:spPr>
        <a:xfrm>
          <a:off x="9372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15735</xdr:rowOff>
    </xdr:from>
    <xdr:to>
      <xdr:col>12</xdr:col>
      <xdr:colOff>511175</xdr:colOff>
      <xdr:row>78</xdr:row>
      <xdr:rowOff>46876</xdr:rowOff>
    </xdr:to>
    <xdr:cxnSp macro="">
      <xdr:nvCxnSpPr>
        <xdr:cNvPr id="406" name="直線コネクタ 405"/>
        <xdr:cNvCxnSpPr/>
      </xdr:nvCxnSpPr>
      <xdr:spPr>
        <a:xfrm flipV="1">
          <a:off x="7861300" y="13217385"/>
          <a:ext cx="889000" cy="20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160786</xdr:rowOff>
    </xdr:from>
    <xdr:ext cx="534377" cy="259045"/>
    <xdr:sp macro="" textlink="">
      <xdr:nvSpPr>
        <xdr:cNvPr id="408" name="テキスト ボックス 407"/>
        <xdr:cNvSpPr txBox="1"/>
      </xdr:nvSpPr>
      <xdr:spPr>
        <a:xfrm>
          <a:off x="8483111" y="1336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46876</xdr:rowOff>
    </xdr:from>
    <xdr:to>
      <xdr:col>11</xdr:col>
      <xdr:colOff>307975</xdr:colOff>
      <xdr:row>78</xdr:row>
      <xdr:rowOff>52451</xdr:rowOff>
    </xdr:to>
    <xdr:cxnSp macro="">
      <xdr:nvCxnSpPr>
        <xdr:cNvPr id="409" name="直線コネクタ 408"/>
        <xdr:cNvCxnSpPr/>
      </xdr:nvCxnSpPr>
      <xdr:spPr>
        <a:xfrm flipV="1">
          <a:off x="6972300" y="13419976"/>
          <a:ext cx="8890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141922</xdr:rowOff>
    </xdr:from>
    <xdr:to>
      <xdr:col>15</xdr:col>
      <xdr:colOff>231775</xdr:colOff>
      <xdr:row>76</xdr:row>
      <xdr:rowOff>72073</xdr:rowOff>
    </xdr:to>
    <xdr:sp macro="" textlink="">
      <xdr:nvSpPr>
        <xdr:cNvPr id="419" name="円/楕円 418"/>
        <xdr:cNvSpPr/>
      </xdr:nvSpPr>
      <xdr:spPr>
        <a:xfrm>
          <a:off x="10426700" y="130006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164799</xdr:rowOff>
    </xdr:from>
    <xdr:ext cx="534377" cy="259045"/>
    <xdr:sp macro="" textlink="">
      <xdr:nvSpPr>
        <xdr:cNvPr id="420" name="商工費該当値テキスト"/>
        <xdr:cNvSpPr txBox="1"/>
      </xdr:nvSpPr>
      <xdr:spPr>
        <a:xfrm>
          <a:off x="10528300" y="128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167945</xdr:rowOff>
    </xdr:from>
    <xdr:to>
      <xdr:col>14</xdr:col>
      <xdr:colOff>79375</xdr:colOff>
      <xdr:row>76</xdr:row>
      <xdr:rowOff>98095</xdr:rowOff>
    </xdr:to>
    <xdr:sp macro="" textlink="">
      <xdr:nvSpPr>
        <xdr:cNvPr id="421" name="円/楕円 420"/>
        <xdr:cNvSpPr/>
      </xdr:nvSpPr>
      <xdr:spPr>
        <a:xfrm>
          <a:off x="9588500" y="130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114622</xdr:rowOff>
    </xdr:from>
    <xdr:ext cx="534377" cy="259045"/>
    <xdr:sp macro="" textlink="">
      <xdr:nvSpPr>
        <xdr:cNvPr id="422" name="テキスト ボックス 421"/>
        <xdr:cNvSpPr txBox="1"/>
      </xdr:nvSpPr>
      <xdr:spPr>
        <a:xfrm>
          <a:off x="9372111" y="1280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136385</xdr:rowOff>
    </xdr:from>
    <xdr:to>
      <xdr:col>12</xdr:col>
      <xdr:colOff>561975</xdr:colOff>
      <xdr:row>77</xdr:row>
      <xdr:rowOff>66535</xdr:rowOff>
    </xdr:to>
    <xdr:sp macro="" textlink="">
      <xdr:nvSpPr>
        <xdr:cNvPr id="423" name="円/楕円 422"/>
        <xdr:cNvSpPr/>
      </xdr:nvSpPr>
      <xdr:spPr>
        <a:xfrm>
          <a:off x="8699500" y="1316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83062</xdr:rowOff>
    </xdr:from>
    <xdr:ext cx="534377" cy="259045"/>
    <xdr:sp macro="" textlink="">
      <xdr:nvSpPr>
        <xdr:cNvPr id="424" name="テキスト ボックス 423"/>
        <xdr:cNvSpPr txBox="1"/>
      </xdr:nvSpPr>
      <xdr:spPr>
        <a:xfrm>
          <a:off x="8483111" y="1294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167526</xdr:rowOff>
    </xdr:from>
    <xdr:to>
      <xdr:col>11</xdr:col>
      <xdr:colOff>358775</xdr:colOff>
      <xdr:row>78</xdr:row>
      <xdr:rowOff>97676</xdr:rowOff>
    </xdr:to>
    <xdr:sp macro="" textlink="">
      <xdr:nvSpPr>
        <xdr:cNvPr id="425" name="円/楕円 424"/>
        <xdr:cNvSpPr/>
      </xdr:nvSpPr>
      <xdr:spPr>
        <a:xfrm>
          <a:off x="7810500" y="133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88803</xdr:rowOff>
    </xdr:from>
    <xdr:ext cx="534377" cy="259045"/>
    <xdr:sp macro="" textlink="">
      <xdr:nvSpPr>
        <xdr:cNvPr id="426" name="テキスト ボックス 425"/>
        <xdr:cNvSpPr txBox="1"/>
      </xdr:nvSpPr>
      <xdr:spPr>
        <a:xfrm>
          <a:off x="7594111" y="1346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1651</xdr:rowOff>
    </xdr:from>
    <xdr:to>
      <xdr:col>10</xdr:col>
      <xdr:colOff>155575</xdr:colOff>
      <xdr:row>78</xdr:row>
      <xdr:rowOff>103251</xdr:rowOff>
    </xdr:to>
    <xdr:sp macro="" textlink="">
      <xdr:nvSpPr>
        <xdr:cNvPr id="427" name="円/楕円 426"/>
        <xdr:cNvSpPr/>
      </xdr:nvSpPr>
      <xdr:spPr>
        <a:xfrm>
          <a:off x="6921500" y="133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94378</xdr:rowOff>
    </xdr:from>
    <xdr:ext cx="534377" cy="259045"/>
    <xdr:sp macro="" textlink="">
      <xdr:nvSpPr>
        <xdr:cNvPr id="428" name="テキスト ボックス 427"/>
        <xdr:cNvSpPr txBox="1"/>
      </xdr:nvSpPr>
      <xdr:spPr>
        <a:xfrm>
          <a:off x="6705111" y="1346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15532</xdr:rowOff>
    </xdr:from>
    <xdr:to>
      <xdr:col>15</xdr:col>
      <xdr:colOff>180975</xdr:colOff>
      <xdr:row>96</xdr:row>
      <xdr:rowOff>20828</xdr:rowOff>
    </xdr:to>
    <xdr:cxnSp macro="">
      <xdr:nvCxnSpPr>
        <xdr:cNvPr id="457" name="直線コネクタ 456"/>
        <xdr:cNvCxnSpPr/>
      </xdr:nvCxnSpPr>
      <xdr:spPr>
        <a:xfrm>
          <a:off x="9639300" y="16131832"/>
          <a:ext cx="838200" cy="3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23911</xdr:rowOff>
    </xdr:from>
    <xdr:ext cx="534377" cy="259045"/>
    <xdr:sp macro="" textlink="">
      <xdr:nvSpPr>
        <xdr:cNvPr id="458" name="土木費平均値テキスト"/>
        <xdr:cNvSpPr txBox="1"/>
      </xdr:nvSpPr>
      <xdr:spPr>
        <a:xfrm>
          <a:off x="10528300" y="16140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15532</xdr:rowOff>
    </xdr:from>
    <xdr:to>
      <xdr:col>14</xdr:col>
      <xdr:colOff>28575</xdr:colOff>
      <xdr:row>94</xdr:row>
      <xdr:rowOff>97980</xdr:rowOff>
    </xdr:to>
    <xdr:cxnSp macro="">
      <xdr:nvCxnSpPr>
        <xdr:cNvPr id="460" name="直線コネクタ 459"/>
        <xdr:cNvCxnSpPr/>
      </xdr:nvCxnSpPr>
      <xdr:spPr>
        <a:xfrm flipV="1">
          <a:off x="8750300" y="16131832"/>
          <a:ext cx="889000" cy="8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97980</xdr:rowOff>
    </xdr:from>
    <xdr:to>
      <xdr:col>12</xdr:col>
      <xdr:colOff>511175</xdr:colOff>
      <xdr:row>95</xdr:row>
      <xdr:rowOff>44831</xdr:rowOff>
    </xdr:to>
    <xdr:cxnSp macro="">
      <xdr:nvCxnSpPr>
        <xdr:cNvPr id="463" name="直線コネクタ 462"/>
        <xdr:cNvCxnSpPr/>
      </xdr:nvCxnSpPr>
      <xdr:spPr>
        <a:xfrm flipV="1">
          <a:off x="7861300" y="16214280"/>
          <a:ext cx="889000" cy="11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106835</xdr:rowOff>
    </xdr:from>
    <xdr:to>
      <xdr:col>11</xdr:col>
      <xdr:colOff>307975</xdr:colOff>
      <xdr:row>95</xdr:row>
      <xdr:rowOff>44831</xdr:rowOff>
    </xdr:to>
    <xdr:cxnSp macro="">
      <xdr:nvCxnSpPr>
        <xdr:cNvPr id="466" name="直線コネクタ 465"/>
        <xdr:cNvCxnSpPr/>
      </xdr:nvCxnSpPr>
      <xdr:spPr>
        <a:xfrm>
          <a:off x="6972300" y="16223135"/>
          <a:ext cx="889000" cy="10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141478</xdr:rowOff>
    </xdr:from>
    <xdr:to>
      <xdr:col>15</xdr:col>
      <xdr:colOff>231775</xdr:colOff>
      <xdr:row>96</xdr:row>
      <xdr:rowOff>71628</xdr:rowOff>
    </xdr:to>
    <xdr:sp macro="" textlink="">
      <xdr:nvSpPr>
        <xdr:cNvPr id="476" name="円/楕円 475"/>
        <xdr:cNvSpPr/>
      </xdr:nvSpPr>
      <xdr:spPr>
        <a:xfrm>
          <a:off x="10426700" y="164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119905</xdr:rowOff>
    </xdr:from>
    <xdr:ext cx="534377" cy="259045"/>
    <xdr:sp macro="" textlink="">
      <xdr:nvSpPr>
        <xdr:cNvPr id="477" name="土木費該当値テキスト"/>
        <xdr:cNvSpPr txBox="1"/>
      </xdr:nvSpPr>
      <xdr:spPr>
        <a:xfrm>
          <a:off x="10528300" y="164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70,600</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136182</xdr:rowOff>
    </xdr:from>
    <xdr:to>
      <xdr:col>14</xdr:col>
      <xdr:colOff>79375</xdr:colOff>
      <xdr:row>94</xdr:row>
      <xdr:rowOff>66332</xdr:rowOff>
    </xdr:to>
    <xdr:sp macro="" textlink="">
      <xdr:nvSpPr>
        <xdr:cNvPr id="478" name="円/楕円 477"/>
        <xdr:cNvSpPr/>
      </xdr:nvSpPr>
      <xdr:spPr>
        <a:xfrm>
          <a:off x="9588500" y="1608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92</xdr:row>
      <xdr:rowOff>82859</xdr:rowOff>
    </xdr:from>
    <xdr:ext cx="599010" cy="259045"/>
    <xdr:sp macro="" textlink="">
      <xdr:nvSpPr>
        <xdr:cNvPr id="479" name="テキスト ボックス 478"/>
        <xdr:cNvSpPr txBox="1"/>
      </xdr:nvSpPr>
      <xdr:spPr>
        <a:xfrm>
          <a:off x="9339794" y="15856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116,295</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47180</xdr:rowOff>
    </xdr:from>
    <xdr:to>
      <xdr:col>12</xdr:col>
      <xdr:colOff>561975</xdr:colOff>
      <xdr:row>94</xdr:row>
      <xdr:rowOff>148780</xdr:rowOff>
    </xdr:to>
    <xdr:sp macro="" textlink="">
      <xdr:nvSpPr>
        <xdr:cNvPr id="480" name="円/楕円 479"/>
        <xdr:cNvSpPr/>
      </xdr:nvSpPr>
      <xdr:spPr>
        <a:xfrm>
          <a:off x="8699500" y="161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165307</xdr:rowOff>
    </xdr:from>
    <xdr:ext cx="599010" cy="259045"/>
    <xdr:sp macro="" textlink="">
      <xdr:nvSpPr>
        <xdr:cNvPr id="481" name="テキスト ボックス 480"/>
        <xdr:cNvSpPr txBox="1"/>
      </xdr:nvSpPr>
      <xdr:spPr>
        <a:xfrm>
          <a:off x="8450794" y="1593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105,475</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165481</xdr:rowOff>
    </xdr:from>
    <xdr:to>
      <xdr:col>11</xdr:col>
      <xdr:colOff>358775</xdr:colOff>
      <xdr:row>95</xdr:row>
      <xdr:rowOff>95631</xdr:rowOff>
    </xdr:to>
    <xdr:sp macro="" textlink="">
      <xdr:nvSpPr>
        <xdr:cNvPr id="482" name="円/楕円 481"/>
        <xdr:cNvSpPr/>
      </xdr:nvSpPr>
      <xdr:spPr>
        <a:xfrm>
          <a:off x="7810500" y="1628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112158</xdr:rowOff>
    </xdr:from>
    <xdr:ext cx="534377" cy="259045"/>
    <xdr:sp macro="" textlink="">
      <xdr:nvSpPr>
        <xdr:cNvPr id="483" name="テキスト ボックス 482"/>
        <xdr:cNvSpPr txBox="1"/>
      </xdr:nvSpPr>
      <xdr:spPr>
        <a:xfrm>
          <a:off x="7594111" y="1605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89,950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56035</xdr:rowOff>
    </xdr:from>
    <xdr:to>
      <xdr:col>10</xdr:col>
      <xdr:colOff>155575</xdr:colOff>
      <xdr:row>94</xdr:row>
      <xdr:rowOff>157635</xdr:rowOff>
    </xdr:to>
    <xdr:sp macro="" textlink="">
      <xdr:nvSpPr>
        <xdr:cNvPr id="484" name="円/楕円 483"/>
        <xdr:cNvSpPr/>
      </xdr:nvSpPr>
      <xdr:spPr>
        <a:xfrm>
          <a:off x="6921500" y="161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2712</xdr:rowOff>
    </xdr:from>
    <xdr:ext cx="599010" cy="259045"/>
    <xdr:sp macro="" textlink="">
      <xdr:nvSpPr>
        <xdr:cNvPr id="485" name="テキスト ボックス 484"/>
        <xdr:cNvSpPr txBox="1"/>
      </xdr:nvSpPr>
      <xdr:spPr>
        <a:xfrm>
          <a:off x="6672794" y="1594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88090</xdr:rowOff>
    </xdr:from>
    <xdr:to>
      <xdr:col>23</xdr:col>
      <xdr:colOff>517525</xdr:colOff>
      <xdr:row>37</xdr:row>
      <xdr:rowOff>138504</xdr:rowOff>
    </xdr:to>
    <xdr:cxnSp macro="">
      <xdr:nvCxnSpPr>
        <xdr:cNvPr id="514" name="直線コネクタ 513"/>
        <xdr:cNvCxnSpPr/>
      </xdr:nvCxnSpPr>
      <xdr:spPr>
        <a:xfrm>
          <a:off x="15481300" y="5917390"/>
          <a:ext cx="838200" cy="56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88090</xdr:rowOff>
    </xdr:from>
    <xdr:to>
      <xdr:col>22</xdr:col>
      <xdr:colOff>365125</xdr:colOff>
      <xdr:row>37</xdr:row>
      <xdr:rowOff>141552</xdr:rowOff>
    </xdr:to>
    <xdr:cxnSp macro="">
      <xdr:nvCxnSpPr>
        <xdr:cNvPr id="517" name="直線コネクタ 516"/>
        <xdr:cNvCxnSpPr/>
      </xdr:nvCxnSpPr>
      <xdr:spPr>
        <a:xfrm flipV="1">
          <a:off x="14592300" y="5917390"/>
          <a:ext cx="889000" cy="56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67632</xdr:rowOff>
    </xdr:from>
    <xdr:ext cx="534377" cy="259045"/>
    <xdr:sp macro="" textlink="">
      <xdr:nvSpPr>
        <xdr:cNvPr id="519" name="テキスト ボックス 518"/>
        <xdr:cNvSpPr txBox="1"/>
      </xdr:nvSpPr>
      <xdr:spPr>
        <a:xfrm>
          <a:off x="15214111" y="64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141552</xdr:rowOff>
    </xdr:from>
    <xdr:to>
      <xdr:col>21</xdr:col>
      <xdr:colOff>161925</xdr:colOff>
      <xdr:row>38</xdr:row>
      <xdr:rowOff>21468</xdr:rowOff>
    </xdr:to>
    <xdr:cxnSp macro="">
      <xdr:nvCxnSpPr>
        <xdr:cNvPr id="520" name="直線コネクタ 519"/>
        <xdr:cNvCxnSpPr/>
      </xdr:nvCxnSpPr>
      <xdr:spPr>
        <a:xfrm flipV="1">
          <a:off x="13703300" y="6485202"/>
          <a:ext cx="889000" cy="5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21468</xdr:rowOff>
    </xdr:from>
    <xdr:to>
      <xdr:col>19</xdr:col>
      <xdr:colOff>644525</xdr:colOff>
      <xdr:row>38</xdr:row>
      <xdr:rowOff>21963</xdr:rowOff>
    </xdr:to>
    <xdr:cxnSp macro="">
      <xdr:nvCxnSpPr>
        <xdr:cNvPr id="523" name="直線コネクタ 522"/>
        <xdr:cNvCxnSpPr/>
      </xdr:nvCxnSpPr>
      <xdr:spPr>
        <a:xfrm flipV="1">
          <a:off x="12814300" y="6536568"/>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87704</xdr:rowOff>
    </xdr:from>
    <xdr:to>
      <xdr:col>23</xdr:col>
      <xdr:colOff>568325</xdr:colOff>
      <xdr:row>38</xdr:row>
      <xdr:rowOff>17853</xdr:rowOff>
    </xdr:to>
    <xdr:sp macro="" textlink="">
      <xdr:nvSpPr>
        <xdr:cNvPr id="533" name="円/楕円 532"/>
        <xdr:cNvSpPr/>
      </xdr:nvSpPr>
      <xdr:spPr>
        <a:xfrm>
          <a:off x="16268700" y="64313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66131</xdr:rowOff>
    </xdr:from>
    <xdr:ext cx="534377" cy="259045"/>
    <xdr:sp macro="" textlink="">
      <xdr:nvSpPr>
        <xdr:cNvPr id="534" name="消防費該当値テキスト"/>
        <xdr:cNvSpPr txBox="1"/>
      </xdr:nvSpPr>
      <xdr:spPr>
        <a:xfrm>
          <a:off x="16370300" y="640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32,657</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37290</xdr:rowOff>
    </xdr:from>
    <xdr:to>
      <xdr:col>22</xdr:col>
      <xdr:colOff>415925</xdr:colOff>
      <xdr:row>34</xdr:row>
      <xdr:rowOff>138890</xdr:rowOff>
    </xdr:to>
    <xdr:sp macro="" textlink="">
      <xdr:nvSpPr>
        <xdr:cNvPr id="535" name="円/楕円 534"/>
        <xdr:cNvSpPr/>
      </xdr:nvSpPr>
      <xdr:spPr>
        <a:xfrm>
          <a:off x="15430500" y="58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32</xdr:row>
      <xdr:rowOff>155417</xdr:rowOff>
    </xdr:from>
    <xdr:ext cx="599010" cy="259045"/>
    <xdr:sp macro="" textlink="">
      <xdr:nvSpPr>
        <xdr:cNvPr id="536" name="テキスト ボックス 535"/>
        <xdr:cNvSpPr txBox="1"/>
      </xdr:nvSpPr>
      <xdr:spPr>
        <a:xfrm>
          <a:off x="15181794" y="564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90752</xdr:rowOff>
    </xdr:from>
    <xdr:to>
      <xdr:col>21</xdr:col>
      <xdr:colOff>212725</xdr:colOff>
      <xdr:row>38</xdr:row>
      <xdr:rowOff>20902</xdr:rowOff>
    </xdr:to>
    <xdr:sp macro="" textlink="">
      <xdr:nvSpPr>
        <xdr:cNvPr id="537" name="円/楕円 536"/>
        <xdr:cNvSpPr/>
      </xdr:nvSpPr>
      <xdr:spPr>
        <a:xfrm>
          <a:off x="14541500" y="643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12029</xdr:rowOff>
    </xdr:from>
    <xdr:ext cx="534377" cy="259045"/>
    <xdr:sp macro="" textlink="">
      <xdr:nvSpPr>
        <xdr:cNvPr id="538" name="テキスト ボックス 537"/>
        <xdr:cNvSpPr txBox="1"/>
      </xdr:nvSpPr>
      <xdr:spPr>
        <a:xfrm>
          <a:off x="14325111" y="652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142118</xdr:rowOff>
    </xdr:from>
    <xdr:to>
      <xdr:col>20</xdr:col>
      <xdr:colOff>9525</xdr:colOff>
      <xdr:row>38</xdr:row>
      <xdr:rowOff>72268</xdr:rowOff>
    </xdr:to>
    <xdr:sp macro="" textlink="">
      <xdr:nvSpPr>
        <xdr:cNvPr id="539" name="円/楕円 538"/>
        <xdr:cNvSpPr/>
      </xdr:nvSpPr>
      <xdr:spPr>
        <a:xfrm>
          <a:off x="136525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63395</xdr:rowOff>
    </xdr:from>
    <xdr:ext cx="534377" cy="259045"/>
    <xdr:sp macro="" textlink="">
      <xdr:nvSpPr>
        <xdr:cNvPr id="540" name="テキスト ボックス 539"/>
        <xdr:cNvSpPr txBox="1"/>
      </xdr:nvSpPr>
      <xdr:spPr>
        <a:xfrm>
          <a:off x="13436111" y="657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142613</xdr:rowOff>
    </xdr:from>
    <xdr:to>
      <xdr:col>18</xdr:col>
      <xdr:colOff>492125</xdr:colOff>
      <xdr:row>38</xdr:row>
      <xdr:rowOff>72763</xdr:rowOff>
    </xdr:to>
    <xdr:sp macro="" textlink="">
      <xdr:nvSpPr>
        <xdr:cNvPr id="541" name="円/楕円 540"/>
        <xdr:cNvSpPr/>
      </xdr:nvSpPr>
      <xdr:spPr>
        <a:xfrm>
          <a:off x="12763500" y="64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63890</xdr:rowOff>
    </xdr:from>
    <xdr:ext cx="534377" cy="259045"/>
    <xdr:sp macro="" textlink="">
      <xdr:nvSpPr>
        <xdr:cNvPr id="542" name="テキスト ボックス 541"/>
        <xdr:cNvSpPr txBox="1"/>
      </xdr:nvSpPr>
      <xdr:spPr>
        <a:xfrm>
          <a:off x="12547111" y="65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44972</xdr:rowOff>
    </xdr:from>
    <xdr:to>
      <xdr:col>23</xdr:col>
      <xdr:colOff>517525</xdr:colOff>
      <xdr:row>56</xdr:row>
      <xdr:rowOff>94053</xdr:rowOff>
    </xdr:to>
    <xdr:cxnSp macro="">
      <xdr:nvCxnSpPr>
        <xdr:cNvPr id="569" name="直線コネクタ 568"/>
        <xdr:cNvCxnSpPr/>
      </xdr:nvCxnSpPr>
      <xdr:spPr>
        <a:xfrm flipV="1">
          <a:off x="15481300" y="9646172"/>
          <a:ext cx="838200" cy="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9764</xdr:rowOff>
    </xdr:from>
    <xdr:to>
      <xdr:col>22</xdr:col>
      <xdr:colOff>365125</xdr:colOff>
      <xdr:row>56</xdr:row>
      <xdr:rowOff>94053</xdr:rowOff>
    </xdr:to>
    <xdr:cxnSp macro="">
      <xdr:nvCxnSpPr>
        <xdr:cNvPr id="572" name="直線コネクタ 571"/>
        <xdr:cNvCxnSpPr/>
      </xdr:nvCxnSpPr>
      <xdr:spPr>
        <a:xfrm>
          <a:off x="14592300" y="9268064"/>
          <a:ext cx="889000" cy="42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122400</xdr:rowOff>
    </xdr:from>
    <xdr:ext cx="534377" cy="259045"/>
    <xdr:sp macro="" textlink="">
      <xdr:nvSpPr>
        <xdr:cNvPr id="574" name="テキスト ボックス 573"/>
        <xdr:cNvSpPr txBox="1"/>
      </xdr:nvSpPr>
      <xdr:spPr>
        <a:xfrm>
          <a:off x="15214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9764</xdr:rowOff>
    </xdr:from>
    <xdr:to>
      <xdr:col>21</xdr:col>
      <xdr:colOff>161925</xdr:colOff>
      <xdr:row>56</xdr:row>
      <xdr:rowOff>71239</xdr:rowOff>
    </xdr:to>
    <xdr:cxnSp macro="">
      <xdr:nvCxnSpPr>
        <xdr:cNvPr id="575" name="直線コネクタ 574"/>
        <xdr:cNvCxnSpPr/>
      </xdr:nvCxnSpPr>
      <xdr:spPr>
        <a:xfrm flipV="1">
          <a:off x="13703300" y="9268064"/>
          <a:ext cx="889000" cy="40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71239</xdr:rowOff>
    </xdr:from>
    <xdr:to>
      <xdr:col>19</xdr:col>
      <xdr:colOff>644525</xdr:colOff>
      <xdr:row>57</xdr:row>
      <xdr:rowOff>55977</xdr:rowOff>
    </xdr:to>
    <xdr:cxnSp macro="">
      <xdr:nvCxnSpPr>
        <xdr:cNvPr id="578" name="直線コネクタ 577"/>
        <xdr:cNvCxnSpPr/>
      </xdr:nvCxnSpPr>
      <xdr:spPr>
        <a:xfrm flipV="1">
          <a:off x="12814300" y="9672439"/>
          <a:ext cx="889000" cy="15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158490</xdr:rowOff>
    </xdr:from>
    <xdr:ext cx="534377" cy="259045"/>
    <xdr:sp macro="" textlink="">
      <xdr:nvSpPr>
        <xdr:cNvPr id="582" name="テキスト ボックス 581"/>
        <xdr:cNvSpPr txBox="1"/>
      </xdr:nvSpPr>
      <xdr:spPr>
        <a:xfrm>
          <a:off x="12547111" y="941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165622</xdr:rowOff>
    </xdr:from>
    <xdr:to>
      <xdr:col>23</xdr:col>
      <xdr:colOff>568325</xdr:colOff>
      <xdr:row>56</xdr:row>
      <xdr:rowOff>95772</xdr:rowOff>
    </xdr:to>
    <xdr:sp macro="" textlink="">
      <xdr:nvSpPr>
        <xdr:cNvPr id="588" name="円/楕円 587"/>
        <xdr:cNvSpPr/>
      </xdr:nvSpPr>
      <xdr:spPr>
        <a:xfrm>
          <a:off x="16268700" y="9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17049</xdr:rowOff>
    </xdr:from>
    <xdr:ext cx="534377" cy="259045"/>
    <xdr:sp macro="" textlink="">
      <xdr:nvSpPr>
        <xdr:cNvPr id="589" name="教育費該当値テキスト"/>
        <xdr:cNvSpPr txBox="1"/>
      </xdr:nvSpPr>
      <xdr:spPr>
        <a:xfrm>
          <a:off x="16370300" y="94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95,719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43253</xdr:rowOff>
    </xdr:from>
    <xdr:to>
      <xdr:col>22</xdr:col>
      <xdr:colOff>415925</xdr:colOff>
      <xdr:row>56</xdr:row>
      <xdr:rowOff>144853</xdr:rowOff>
    </xdr:to>
    <xdr:sp macro="" textlink="">
      <xdr:nvSpPr>
        <xdr:cNvPr id="590" name="円/楕円 589"/>
        <xdr:cNvSpPr/>
      </xdr:nvSpPr>
      <xdr:spPr>
        <a:xfrm>
          <a:off x="15430500" y="964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135980</xdr:rowOff>
    </xdr:from>
    <xdr:ext cx="534377" cy="259045"/>
    <xdr:sp macro="" textlink="">
      <xdr:nvSpPr>
        <xdr:cNvPr id="591" name="テキスト ボックス 590"/>
        <xdr:cNvSpPr txBox="1"/>
      </xdr:nvSpPr>
      <xdr:spPr>
        <a:xfrm>
          <a:off x="15214111" y="973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130414</xdr:rowOff>
    </xdr:from>
    <xdr:to>
      <xdr:col>21</xdr:col>
      <xdr:colOff>212725</xdr:colOff>
      <xdr:row>54</xdr:row>
      <xdr:rowOff>60564</xdr:rowOff>
    </xdr:to>
    <xdr:sp macro="" textlink="">
      <xdr:nvSpPr>
        <xdr:cNvPr id="592" name="円/楕円 591"/>
        <xdr:cNvSpPr/>
      </xdr:nvSpPr>
      <xdr:spPr>
        <a:xfrm>
          <a:off x="14541500" y="921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52</xdr:row>
      <xdr:rowOff>77091</xdr:rowOff>
    </xdr:from>
    <xdr:ext cx="599010" cy="259045"/>
    <xdr:sp macro="" textlink="">
      <xdr:nvSpPr>
        <xdr:cNvPr id="593" name="テキスト ボックス 592"/>
        <xdr:cNvSpPr txBox="1"/>
      </xdr:nvSpPr>
      <xdr:spPr>
        <a:xfrm>
          <a:off x="14292794" y="899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178,420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20439</xdr:rowOff>
    </xdr:from>
    <xdr:to>
      <xdr:col>20</xdr:col>
      <xdr:colOff>9525</xdr:colOff>
      <xdr:row>56</xdr:row>
      <xdr:rowOff>122039</xdr:rowOff>
    </xdr:to>
    <xdr:sp macro="" textlink="">
      <xdr:nvSpPr>
        <xdr:cNvPr id="594" name="円/楕円 593"/>
        <xdr:cNvSpPr/>
      </xdr:nvSpPr>
      <xdr:spPr>
        <a:xfrm>
          <a:off x="13652500" y="96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138566</xdr:rowOff>
    </xdr:from>
    <xdr:ext cx="534377" cy="259045"/>
    <xdr:sp macro="" textlink="">
      <xdr:nvSpPr>
        <xdr:cNvPr id="595" name="テキスト ボックス 594"/>
        <xdr:cNvSpPr txBox="1"/>
      </xdr:nvSpPr>
      <xdr:spPr>
        <a:xfrm>
          <a:off x="13436111" y="939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89,974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5177</xdr:rowOff>
    </xdr:from>
    <xdr:to>
      <xdr:col>18</xdr:col>
      <xdr:colOff>492125</xdr:colOff>
      <xdr:row>57</xdr:row>
      <xdr:rowOff>106777</xdr:rowOff>
    </xdr:to>
    <xdr:sp macro="" textlink="">
      <xdr:nvSpPr>
        <xdr:cNvPr id="596" name="円/楕円 595"/>
        <xdr:cNvSpPr/>
      </xdr:nvSpPr>
      <xdr:spPr>
        <a:xfrm>
          <a:off x="12763500" y="977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97904</xdr:rowOff>
    </xdr:from>
    <xdr:ext cx="534377" cy="259045"/>
    <xdr:sp macro="" textlink="">
      <xdr:nvSpPr>
        <xdr:cNvPr id="597" name="テキスト ボックス 596"/>
        <xdr:cNvSpPr txBox="1"/>
      </xdr:nvSpPr>
      <xdr:spPr>
        <a:xfrm>
          <a:off x="12547111" y="987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134429</xdr:rowOff>
    </xdr:from>
    <xdr:to>
      <xdr:col>23</xdr:col>
      <xdr:colOff>517525</xdr:colOff>
      <xdr:row>78</xdr:row>
      <xdr:rowOff>139700</xdr:rowOff>
    </xdr:to>
    <xdr:cxnSp macro="">
      <xdr:nvCxnSpPr>
        <xdr:cNvPr id="624" name="直線コネクタ 623"/>
        <xdr:cNvCxnSpPr/>
      </xdr:nvCxnSpPr>
      <xdr:spPr>
        <a:xfrm>
          <a:off x="15481300" y="13507529"/>
          <a:ext cx="8382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134429</xdr:rowOff>
    </xdr:from>
    <xdr:to>
      <xdr:col>22</xdr:col>
      <xdr:colOff>365125</xdr:colOff>
      <xdr:row>78</xdr:row>
      <xdr:rowOff>139700</xdr:rowOff>
    </xdr:to>
    <xdr:cxnSp macro="">
      <xdr:nvCxnSpPr>
        <xdr:cNvPr id="627" name="直線コネクタ 626"/>
        <xdr:cNvCxnSpPr/>
      </xdr:nvCxnSpPr>
      <xdr:spPr>
        <a:xfrm flipV="1">
          <a:off x="14592300" y="13507529"/>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0" name="直線コネクタ 62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135891</xdr:rowOff>
    </xdr:from>
    <xdr:to>
      <xdr:col>19</xdr:col>
      <xdr:colOff>644525</xdr:colOff>
      <xdr:row>78</xdr:row>
      <xdr:rowOff>139700</xdr:rowOff>
    </xdr:to>
    <xdr:cxnSp macro="">
      <xdr:nvCxnSpPr>
        <xdr:cNvPr id="633" name="直線コネクタ 632"/>
        <xdr:cNvCxnSpPr/>
      </xdr:nvCxnSpPr>
      <xdr:spPr>
        <a:xfrm>
          <a:off x="12814300" y="1350899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83629</xdr:rowOff>
    </xdr:from>
    <xdr:to>
      <xdr:col>22</xdr:col>
      <xdr:colOff>415925</xdr:colOff>
      <xdr:row>79</xdr:row>
      <xdr:rowOff>13779</xdr:rowOff>
    </xdr:to>
    <xdr:sp macro="" textlink="">
      <xdr:nvSpPr>
        <xdr:cNvPr id="645" name="円/楕円 644"/>
        <xdr:cNvSpPr/>
      </xdr:nvSpPr>
      <xdr:spPr>
        <a:xfrm>
          <a:off x="15430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4906</xdr:rowOff>
    </xdr:from>
    <xdr:ext cx="469744" cy="259045"/>
    <xdr:sp macro="" textlink="">
      <xdr:nvSpPr>
        <xdr:cNvPr id="646" name="テキスト ボックス 645"/>
        <xdr:cNvSpPr txBox="1"/>
      </xdr:nvSpPr>
      <xdr:spPr>
        <a:xfrm>
          <a:off x="15246427"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7" name="円/楕円 64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8" name="テキスト ボックス 647"/>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49" name="円/楕円 64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0" name="テキスト ボックス 64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85091</xdr:rowOff>
    </xdr:from>
    <xdr:to>
      <xdr:col>18</xdr:col>
      <xdr:colOff>492125</xdr:colOff>
      <xdr:row>79</xdr:row>
      <xdr:rowOff>15241</xdr:rowOff>
    </xdr:to>
    <xdr:sp macro="" textlink="">
      <xdr:nvSpPr>
        <xdr:cNvPr id="651" name="円/楕円 650"/>
        <xdr:cNvSpPr/>
      </xdr:nvSpPr>
      <xdr:spPr>
        <a:xfrm>
          <a:off x="12763500" y="134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6368</xdr:rowOff>
    </xdr:from>
    <xdr:ext cx="378565" cy="259045"/>
    <xdr:sp macro="" textlink="">
      <xdr:nvSpPr>
        <xdr:cNvPr id="652" name="テキスト ボックス 651"/>
        <xdr:cNvSpPr txBox="1"/>
      </xdr:nvSpPr>
      <xdr:spPr>
        <a:xfrm>
          <a:off x="12625017" y="1355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132321</xdr:rowOff>
    </xdr:from>
    <xdr:to>
      <xdr:col>23</xdr:col>
      <xdr:colOff>517525</xdr:colOff>
      <xdr:row>96</xdr:row>
      <xdr:rowOff>155057</xdr:rowOff>
    </xdr:to>
    <xdr:cxnSp macro="">
      <xdr:nvCxnSpPr>
        <xdr:cNvPr id="679" name="直線コネクタ 678"/>
        <xdr:cNvCxnSpPr/>
      </xdr:nvCxnSpPr>
      <xdr:spPr>
        <a:xfrm>
          <a:off x="15481300" y="16591521"/>
          <a:ext cx="8382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132321</xdr:rowOff>
    </xdr:from>
    <xdr:to>
      <xdr:col>22</xdr:col>
      <xdr:colOff>365125</xdr:colOff>
      <xdr:row>96</xdr:row>
      <xdr:rowOff>161275</xdr:rowOff>
    </xdr:to>
    <xdr:cxnSp macro="">
      <xdr:nvCxnSpPr>
        <xdr:cNvPr id="682" name="直線コネクタ 681"/>
        <xdr:cNvCxnSpPr/>
      </xdr:nvCxnSpPr>
      <xdr:spPr>
        <a:xfrm flipV="1">
          <a:off x="14592300" y="1659152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154372</xdr:rowOff>
    </xdr:from>
    <xdr:to>
      <xdr:col>21</xdr:col>
      <xdr:colOff>161925</xdr:colOff>
      <xdr:row>96</xdr:row>
      <xdr:rowOff>161275</xdr:rowOff>
    </xdr:to>
    <xdr:cxnSp macro="">
      <xdr:nvCxnSpPr>
        <xdr:cNvPr id="685" name="直線コネクタ 684"/>
        <xdr:cNvCxnSpPr/>
      </xdr:nvCxnSpPr>
      <xdr:spPr>
        <a:xfrm>
          <a:off x="13703300" y="16613572"/>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138361</xdr:rowOff>
    </xdr:from>
    <xdr:to>
      <xdr:col>19</xdr:col>
      <xdr:colOff>644525</xdr:colOff>
      <xdr:row>96</xdr:row>
      <xdr:rowOff>154372</xdr:rowOff>
    </xdr:to>
    <xdr:cxnSp macro="">
      <xdr:nvCxnSpPr>
        <xdr:cNvPr id="688" name="直線コネクタ 687"/>
        <xdr:cNvCxnSpPr/>
      </xdr:nvCxnSpPr>
      <xdr:spPr>
        <a:xfrm>
          <a:off x="12814300" y="16597561"/>
          <a:ext cx="889000" cy="1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104257</xdr:rowOff>
    </xdr:from>
    <xdr:to>
      <xdr:col>23</xdr:col>
      <xdr:colOff>568325</xdr:colOff>
      <xdr:row>97</xdr:row>
      <xdr:rowOff>34407</xdr:rowOff>
    </xdr:to>
    <xdr:sp macro="" textlink="">
      <xdr:nvSpPr>
        <xdr:cNvPr id="698" name="円/楕円 697"/>
        <xdr:cNvSpPr/>
      </xdr:nvSpPr>
      <xdr:spPr>
        <a:xfrm>
          <a:off x="16268700" y="1656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82684</xdr:rowOff>
    </xdr:from>
    <xdr:ext cx="534377" cy="259045"/>
    <xdr:sp macro="" textlink="">
      <xdr:nvSpPr>
        <xdr:cNvPr id="699" name="公債費該当値テキスト"/>
        <xdr:cNvSpPr txBox="1"/>
      </xdr:nvSpPr>
      <xdr:spPr>
        <a:xfrm>
          <a:off x="16370300" y="1654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81521</xdr:rowOff>
    </xdr:from>
    <xdr:to>
      <xdr:col>22</xdr:col>
      <xdr:colOff>415925</xdr:colOff>
      <xdr:row>97</xdr:row>
      <xdr:rowOff>11671</xdr:rowOff>
    </xdr:to>
    <xdr:sp macro="" textlink="">
      <xdr:nvSpPr>
        <xdr:cNvPr id="700" name="円/楕円 699"/>
        <xdr:cNvSpPr/>
      </xdr:nvSpPr>
      <xdr:spPr>
        <a:xfrm>
          <a:off x="15430500" y="165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2798</xdr:rowOff>
    </xdr:from>
    <xdr:ext cx="534377" cy="259045"/>
    <xdr:sp macro="" textlink="">
      <xdr:nvSpPr>
        <xdr:cNvPr id="701" name="テキスト ボックス 700"/>
        <xdr:cNvSpPr txBox="1"/>
      </xdr:nvSpPr>
      <xdr:spPr>
        <a:xfrm>
          <a:off x="15214111" y="166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110475</xdr:rowOff>
    </xdr:from>
    <xdr:to>
      <xdr:col>21</xdr:col>
      <xdr:colOff>212725</xdr:colOff>
      <xdr:row>97</xdr:row>
      <xdr:rowOff>40625</xdr:rowOff>
    </xdr:to>
    <xdr:sp macro="" textlink="">
      <xdr:nvSpPr>
        <xdr:cNvPr id="702" name="円/楕円 701"/>
        <xdr:cNvSpPr/>
      </xdr:nvSpPr>
      <xdr:spPr>
        <a:xfrm>
          <a:off x="14541500" y="1656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31752</xdr:rowOff>
    </xdr:from>
    <xdr:ext cx="534377" cy="259045"/>
    <xdr:sp macro="" textlink="">
      <xdr:nvSpPr>
        <xdr:cNvPr id="703" name="テキスト ボックス 702"/>
        <xdr:cNvSpPr txBox="1"/>
      </xdr:nvSpPr>
      <xdr:spPr>
        <a:xfrm>
          <a:off x="14325111" y="1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70,281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103572</xdr:rowOff>
    </xdr:from>
    <xdr:to>
      <xdr:col>20</xdr:col>
      <xdr:colOff>9525</xdr:colOff>
      <xdr:row>97</xdr:row>
      <xdr:rowOff>33722</xdr:rowOff>
    </xdr:to>
    <xdr:sp macro="" textlink="">
      <xdr:nvSpPr>
        <xdr:cNvPr id="704" name="円/楕円 703"/>
        <xdr:cNvSpPr/>
      </xdr:nvSpPr>
      <xdr:spPr>
        <a:xfrm>
          <a:off x="13652500" y="16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24849</xdr:rowOff>
    </xdr:from>
    <xdr:ext cx="534377" cy="259045"/>
    <xdr:sp macro="" textlink="">
      <xdr:nvSpPr>
        <xdr:cNvPr id="705" name="テキスト ボックス 704"/>
        <xdr:cNvSpPr txBox="1"/>
      </xdr:nvSpPr>
      <xdr:spPr>
        <a:xfrm>
          <a:off x="13436111" y="166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71,791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87561</xdr:rowOff>
    </xdr:from>
    <xdr:to>
      <xdr:col>18</xdr:col>
      <xdr:colOff>492125</xdr:colOff>
      <xdr:row>97</xdr:row>
      <xdr:rowOff>17711</xdr:rowOff>
    </xdr:to>
    <xdr:sp macro="" textlink="">
      <xdr:nvSpPr>
        <xdr:cNvPr id="706" name="円/楕円 705"/>
        <xdr:cNvSpPr/>
      </xdr:nvSpPr>
      <xdr:spPr>
        <a:xfrm>
          <a:off x="12763500" y="165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8838</xdr:rowOff>
    </xdr:from>
    <xdr:ext cx="534377" cy="259045"/>
    <xdr:sp macro="" textlink="">
      <xdr:nvSpPr>
        <xdr:cNvPr id="707" name="テキスト ボックス 706"/>
        <xdr:cNvSpPr txBox="1"/>
      </xdr:nvSpPr>
      <xdr:spPr>
        <a:xfrm>
          <a:off x="12547111" y="166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商工費は平成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年で住民一人当たり</a:t>
          </a:r>
          <a:r>
            <a:rPr kumimoji="1" lang="en-US" altLang="ja-JP" sz="1400">
              <a:solidFill>
                <a:schemeClr val="dk1"/>
              </a:solidFill>
              <a:effectLst/>
              <a:latin typeface="+mn-lt"/>
              <a:ea typeface="+mn-ea"/>
              <a:cs typeface="+mn-cs"/>
            </a:rPr>
            <a:t>42,325</a:t>
          </a:r>
          <a:r>
            <a:rPr kumimoji="1" lang="ja-JP" altLang="ja-JP" sz="1400">
              <a:solidFill>
                <a:schemeClr val="dk1"/>
              </a:solidFill>
              <a:effectLst/>
              <a:latin typeface="+mn-lt"/>
              <a:ea typeface="+mn-ea"/>
              <a:cs typeface="+mn-cs"/>
            </a:rPr>
            <a:t>円と年々増加傾向にあり、類似団体内平均を大きく上回っている。これは平成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から始まった観光施設の改修事業や新規施設の建設事業などを実施したことによるものであり、今後は投資的な経費は一旦落ち着くものの新たに建設した観光施設等に係る管理経費の増加が見込まれることから、経費節減に努めていく必要がある。</a:t>
          </a:r>
          <a:endParaRPr lang="ja-JP" altLang="ja-JP" sz="1400">
            <a:effectLst/>
          </a:endParaRPr>
        </a:p>
        <a:p>
          <a:r>
            <a:rPr kumimoji="1" lang="ja-JP" altLang="ja-JP" sz="1400">
              <a:solidFill>
                <a:schemeClr val="dk1"/>
              </a:solidFill>
              <a:effectLst/>
              <a:latin typeface="+mn-lt"/>
              <a:ea typeface="+mn-ea"/>
              <a:cs typeface="+mn-cs"/>
            </a:rPr>
            <a:t>　また、総務費は類似団体内平均値を下回る数値で推移していたが、平成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年に平均値を</a:t>
          </a:r>
          <a:r>
            <a:rPr kumimoji="1" lang="en-US" altLang="ja-JP" sz="1400">
              <a:solidFill>
                <a:schemeClr val="dk1"/>
              </a:solidFill>
              <a:effectLst/>
              <a:latin typeface="+mn-lt"/>
              <a:ea typeface="+mn-ea"/>
              <a:cs typeface="+mn-cs"/>
            </a:rPr>
            <a:t>50,000</a:t>
          </a:r>
          <a:r>
            <a:rPr kumimoji="1" lang="ja-JP" altLang="ja-JP" sz="1400">
              <a:solidFill>
                <a:schemeClr val="dk1"/>
              </a:solidFill>
              <a:effectLst/>
              <a:latin typeface="+mn-lt"/>
              <a:ea typeface="+mn-ea"/>
              <a:cs typeface="+mn-cs"/>
            </a:rPr>
            <a:t>円程度上回ることとなった。これは地方創生に係る補助金等を活用し各種事業を実施したことによる費用の増加が主な要因となっているが、今後においても補助金などを活用しながら、各種計画に基づいた事業の実施と成果を見極めていくなかから事業費の抑制に努めていくものである。</a:t>
          </a:r>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財政調整基金残高の割合は、平成</a:t>
          </a:r>
          <a:r>
            <a:rPr kumimoji="1" lang="en-US" altLang="ja-JP" sz="1400">
              <a:solidFill>
                <a:schemeClr val="dk1"/>
              </a:solidFill>
              <a:effectLst/>
              <a:latin typeface="+mn-lt"/>
              <a:ea typeface="+mn-ea"/>
              <a:cs typeface="+mn-cs"/>
            </a:rPr>
            <a:t>25</a:t>
          </a:r>
          <a:r>
            <a:rPr kumimoji="1" lang="ja-JP" altLang="ja-JP" sz="1400">
              <a:solidFill>
                <a:schemeClr val="dk1"/>
              </a:solidFill>
              <a:effectLst/>
              <a:latin typeface="+mn-lt"/>
              <a:ea typeface="+mn-ea"/>
              <a:cs typeface="+mn-cs"/>
            </a:rPr>
            <a:t>年まで増加傾向にあり、いったん取崩しを行い下がったものの平成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年はまた増加している。</a:t>
          </a:r>
          <a:endParaRPr lang="ja-JP" altLang="ja-JP" sz="1400">
            <a:effectLst/>
          </a:endParaRPr>
        </a:p>
        <a:p>
          <a:r>
            <a:rPr kumimoji="1" lang="ja-JP" altLang="ja-JP" sz="1400">
              <a:solidFill>
                <a:schemeClr val="dk1"/>
              </a:solidFill>
              <a:effectLst/>
              <a:latin typeface="+mn-lt"/>
              <a:ea typeface="+mn-ea"/>
              <a:cs typeface="+mn-cs"/>
            </a:rPr>
            <a:t>　これは、平成</a:t>
          </a:r>
          <a:r>
            <a:rPr kumimoji="1" lang="en-US" altLang="ja-JP" sz="1400">
              <a:solidFill>
                <a:schemeClr val="dk1"/>
              </a:solidFill>
              <a:effectLst/>
              <a:latin typeface="+mn-lt"/>
              <a:ea typeface="+mn-ea"/>
              <a:cs typeface="+mn-cs"/>
            </a:rPr>
            <a:t>28</a:t>
          </a:r>
          <a:r>
            <a:rPr kumimoji="1" lang="ja-JP" altLang="ja-JP" sz="1400">
              <a:solidFill>
                <a:schemeClr val="dk1"/>
              </a:solidFill>
              <a:effectLst/>
              <a:latin typeface="+mn-lt"/>
              <a:ea typeface="+mn-ea"/>
              <a:cs typeface="+mn-cs"/>
            </a:rPr>
            <a:t>年度から実施をする役場新庁舎整備にかかる事業費が増加することなどに備えたものであることから、引き続き基金の適正な管理を行い、適正規模となるよう努めていく。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北海道当麻町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連結実質赤字比率に係る赤字はなく、各会計とも黒字となっている。引き続き計画的に事業を執行し、財政の健全化を維持する。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5661376</v>
      </c>
      <c r="BO4" s="349"/>
      <c r="BP4" s="349"/>
      <c r="BQ4" s="349"/>
      <c r="BR4" s="349"/>
      <c r="BS4" s="349"/>
      <c r="BT4" s="349"/>
      <c r="BU4" s="350"/>
      <c r="BV4" s="348">
        <v>6257579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4.5999999999999996</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5512947</v>
      </c>
      <c r="BO5" s="386"/>
      <c r="BP5" s="386"/>
      <c r="BQ5" s="386"/>
      <c r="BR5" s="386"/>
      <c r="BS5" s="386"/>
      <c r="BT5" s="386"/>
      <c r="BU5" s="387"/>
      <c r="BV5" s="385">
        <v>6113936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79.2</v>
      </c>
      <c r="CU5" s="383"/>
      <c r="CV5" s="383"/>
      <c r="CW5" s="383"/>
      <c r="CX5" s="383"/>
      <c r="CY5" s="383"/>
      <c r="CZ5" s="383"/>
      <c r="DA5" s="384"/>
      <c r="DB5" s="382">
        <v>79.8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148429</v>
      </c>
      <c r="BO6" s="386"/>
      <c r="BP6" s="386"/>
      <c r="BQ6" s="386"/>
      <c r="BR6" s="386"/>
      <c r="BS6" s="386"/>
      <c r="BT6" s="386"/>
      <c r="BU6" s="387"/>
      <c r="BV6" s="385">
        <v>143643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83.4</v>
      </c>
      <c r="CU6" s="423"/>
      <c r="CV6" s="423"/>
      <c r="CW6" s="423"/>
      <c r="CX6" s="423"/>
      <c r="CY6" s="423"/>
      <c r="CZ6" s="423"/>
      <c r="DA6" s="424"/>
      <c r="DB6" s="422">
        <v>84.3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2473</v>
      </c>
      <c r="BO7" s="386"/>
      <c r="BP7" s="386"/>
      <c r="BQ7" s="386"/>
      <c r="BR7" s="386"/>
      <c r="BS7" s="386"/>
      <c r="BT7" s="386"/>
      <c r="BU7" s="387"/>
      <c r="BV7" s="385">
        <v>15159</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3170967</v>
      </c>
      <c r="CU7" s="386"/>
      <c r="CV7" s="386"/>
      <c r="CW7" s="386"/>
      <c r="CX7" s="386"/>
      <c r="CY7" s="386"/>
      <c r="CZ7" s="386"/>
      <c r="DA7" s="387"/>
      <c r="DB7" s="385">
        <v>3146755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145956</v>
      </c>
      <c r="BO8" s="386"/>
      <c r="BP8" s="386"/>
      <c r="BQ8" s="386"/>
      <c r="BR8" s="386"/>
      <c r="BS8" s="386"/>
      <c r="BT8" s="386"/>
      <c r="BU8" s="387"/>
      <c r="BV8" s="385">
        <v>128484</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0.21</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6689</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17472</v>
      </c>
      <c r="BO9" s="386"/>
      <c r="BP9" s="386"/>
      <c r="BQ9" s="386"/>
      <c r="BR9" s="386"/>
      <c r="BS9" s="386"/>
      <c r="BT9" s="386"/>
      <c r="BU9" s="387"/>
      <c r="BV9" s="385">
        <v>-31281</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13.6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7087</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781</v>
      </c>
      <c r="BO10" s="386"/>
      <c r="BP10" s="386"/>
      <c r="BQ10" s="386"/>
      <c r="BR10" s="386"/>
      <c r="BS10" s="386"/>
      <c r="BT10" s="386"/>
      <c r="BU10" s="387"/>
      <c r="BV10" s="385">
        <v>332</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78</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6765</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v>200000</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6758</v>
      </c>
      <c r="S13" s="467"/>
      <c r="T13" s="467"/>
      <c r="U13" s="467"/>
      <c r="V13" s="468"/>
      <c r="W13" s="401" t="s">
        <v>121</v>
      </c>
      <c r="X13" s="402"/>
      <c r="Y13" s="402"/>
      <c r="Z13" s="402"/>
      <c r="AA13" s="402"/>
      <c r="AB13" s="392"/>
      <c r="AC13" s="436">
        <v>1048</v>
      </c>
      <c r="AD13" s="437"/>
      <c r="AE13" s="437"/>
      <c r="AF13" s="437"/>
      <c r="AG13" s="476"/>
      <c r="AH13" s="436">
        <v>1175</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18253</v>
      </c>
      <c r="BO13" s="386"/>
      <c r="BP13" s="386"/>
      <c r="BQ13" s="386"/>
      <c r="BR13" s="386"/>
      <c r="BS13" s="386"/>
      <c r="BT13" s="386"/>
      <c r="BU13" s="387"/>
      <c r="BV13" s="385">
        <v>-230949</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4.4000000000000004</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6834</v>
      </c>
      <c r="S14" s="467"/>
      <c r="T14" s="467"/>
      <c r="U14" s="467"/>
      <c r="V14" s="468"/>
      <c r="W14" s="375"/>
      <c r="X14" s="376"/>
      <c r="Y14" s="376"/>
      <c r="Z14" s="376"/>
      <c r="AA14" s="376"/>
      <c r="AB14" s="365"/>
      <c r="AC14" s="469">
        <v>30.7</v>
      </c>
      <c r="AD14" s="470"/>
      <c r="AE14" s="470"/>
      <c r="AF14" s="470"/>
      <c r="AG14" s="471"/>
      <c r="AH14" s="469">
        <v>30.8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t="s">
        <v>118</v>
      </c>
      <c r="CU14" s="481"/>
      <c r="CV14" s="481"/>
      <c r="CW14" s="481"/>
      <c r="CX14" s="481"/>
      <c r="CY14" s="481"/>
      <c r="CZ14" s="481"/>
      <c r="DA14" s="482"/>
      <c r="DB14" s="480" t="s">
        <v>118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6827</v>
      </c>
      <c r="S15" s="467"/>
      <c r="T15" s="467"/>
      <c r="U15" s="467"/>
      <c r="V15" s="468"/>
      <c r="W15" s="401" t="s">
        <v>128</v>
      </c>
      <c r="X15" s="402"/>
      <c r="Y15" s="402"/>
      <c r="Z15" s="402"/>
      <c r="AA15" s="402"/>
      <c r="AB15" s="392"/>
      <c r="AC15" s="436">
        <v>571</v>
      </c>
      <c r="AD15" s="437"/>
      <c r="AE15" s="437"/>
      <c r="AF15" s="437"/>
      <c r="AG15" s="476"/>
      <c r="AH15" s="436">
        <v>661</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621408</v>
      </c>
      <c r="BO15" s="349"/>
      <c r="BP15" s="349"/>
      <c r="BQ15" s="349"/>
      <c r="BR15" s="349"/>
      <c r="BS15" s="349"/>
      <c r="BT15" s="349"/>
      <c r="BU15" s="350"/>
      <c r="BV15" s="348">
        <v>592922</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16.7</v>
      </c>
      <c r="AD16" s="470"/>
      <c r="AE16" s="470"/>
      <c r="AF16" s="470"/>
      <c r="AG16" s="471"/>
      <c r="AH16" s="469">
        <v>17.3</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2865161</v>
      </c>
      <c r="BO16" s="386"/>
      <c r="BP16" s="386"/>
      <c r="BQ16" s="386"/>
      <c r="BR16" s="386"/>
      <c r="BS16" s="386"/>
      <c r="BT16" s="386"/>
      <c r="BU16" s="387"/>
      <c r="BV16" s="385">
        <v>2829065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1794</v>
      </c>
      <c r="AD17" s="437"/>
      <c r="AE17" s="437"/>
      <c r="AF17" s="437"/>
      <c r="AG17" s="476"/>
      <c r="AH17" s="436">
        <v>1975</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764546</v>
      </c>
      <c r="BO17" s="386"/>
      <c r="BP17" s="386"/>
      <c r="BQ17" s="386"/>
      <c r="BR17" s="386"/>
      <c r="BS17" s="386"/>
      <c r="BT17" s="386"/>
      <c r="BU17" s="387"/>
      <c r="BV17" s="385">
        <v>744948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137</v>
      </c>
      <c r="C18" s="428"/>
      <c r="D18" s="428"/>
      <c r="E18" s="497"/>
      <c r="F18" s="497"/>
      <c r="G18" s="497"/>
      <c r="H18" s="497"/>
      <c r="I18" s="497"/>
      <c r="J18" s="497"/>
      <c r="K18" s="497"/>
      <c r="L18" s="498">
        <v>204.9</v>
      </c>
      <c r="M18" s="498"/>
      <c r="N18" s="498"/>
      <c r="O18" s="498"/>
      <c r="P18" s="498"/>
      <c r="Q18" s="498"/>
      <c r="R18" s="499"/>
      <c r="S18" s="499"/>
      <c r="T18" s="499"/>
      <c r="U18" s="499"/>
      <c r="V18" s="500"/>
      <c r="W18" s="403"/>
      <c r="X18" s="404"/>
      <c r="Y18" s="404"/>
      <c r="Z18" s="404"/>
      <c r="AA18" s="404"/>
      <c r="AB18" s="395"/>
      <c r="AC18" s="501">
        <v>52.6</v>
      </c>
      <c r="AD18" s="502"/>
      <c r="AE18" s="502"/>
      <c r="AF18" s="502"/>
      <c r="AG18" s="503"/>
      <c r="AH18" s="501">
        <v>51.8</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2519766</v>
      </c>
      <c r="BO18" s="386"/>
      <c r="BP18" s="386"/>
      <c r="BQ18" s="386"/>
      <c r="BR18" s="386"/>
      <c r="BS18" s="386"/>
      <c r="BT18" s="386"/>
      <c r="BU18" s="387"/>
      <c r="BV18" s="385">
        <v>2512293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139</v>
      </c>
      <c r="C19" s="428"/>
      <c r="D19" s="428"/>
      <c r="E19" s="497"/>
      <c r="F19" s="497"/>
      <c r="G19" s="497"/>
      <c r="H19" s="497"/>
      <c r="I19" s="497"/>
      <c r="J19" s="497"/>
      <c r="K19" s="497"/>
      <c r="L19" s="505">
        <v>33</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3369858</v>
      </c>
      <c r="BO19" s="386"/>
      <c r="BP19" s="386"/>
      <c r="BQ19" s="386"/>
      <c r="BR19" s="386"/>
      <c r="BS19" s="386"/>
      <c r="BT19" s="386"/>
      <c r="BU19" s="387"/>
      <c r="BV19" s="385">
        <v>3563400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141</v>
      </c>
      <c r="C20" s="428"/>
      <c r="D20" s="428"/>
      <c r="E20" s="497"/>
      <c r="F20" s="497"/>
      <c r="G20" s="497"/>
      <c r="H20" s="497"/>
      <c r="I20" s="497"/>
      <c r="J20" s="497"/>
      <c r="K20" s="497"/>
      <c r="L20" s="505">
        <v>2698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7559027</v>
      </c>
      <c r="BO23" s="386"/>
      <c r="BP23" s="386"/>
      <c r="BQ23" s="386"/>
      <c r="BR23" s="386"/>
      <c r="BS23" s="386"/>
      <c r="BT23" s="386"/>
      <c r="BU23" s="387"/>
      <c r="BV23" s="385">
        <v>7031667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150</v>
      </c>
      <c r="F24" s="415"/>
      <c r="G24" s="415"/>
      <c r="H24" s="415"/>
      <c r="I24" s="415"/>
      <c r="J24" s="415"/>
      <c r="K24" s="416"/>
      <c r="L24" s="436">
        <v>1</v>
      </c>
      <c r="M24" s="437"/>
      <c r="N24" s="437"/>
      <c r="O24" s="437"/>
      <c r="P24" s="476"/>
      <c r="Q24" s="436">
        <v>7500</v>
      </c>
      <c r="R24" s="437"/>
      <c r="S24" s="437"/>
      <c r="T24" s="437"/>
      <c r="U24" s="437"/>
      <c r="V24" s="476"/>
      <c r="W24" s="531"/>
      <c r="X24" s="519"/>
      <c r="Y24" s="520"/>
      <c r="Z24" s="435" t="s">
        <v>151</v>
      </c>
      <c r="AA24" s="415"/>
      <c r="AB24" s="415"/>
      <c r="AC24" s="415"/>
      <c r="AD24" s="415"/>
      <c r="AE24" s="415"/>
      <c r="AF24" s="415"/>
      <c r="AG24" s="416"/>
      <c r="AH24" s="436">
        <v>85</v>
      </c>
      <c r="AI24" s="437"/>
      <c r="AJ24" s="437"/>
      <c r="AK24" s="437"/>
      <c r="AL24" s="476"/>
      <c r="AM24" s="436">
        <v>255340</v>
      </c>
      <c r="AN24" s="437"/>
      <c r="AO24" s="437"/>
      <c r="AP24" s="437"/>
      <c r="AQ24" s="437"/>
      <c r="AR24" s="476"/>
      <c r="AS24" s="436">
        <v>3004</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5155825</v>
      </c>
      <c r="BO24" s="386"/>
      <c r="BP24" s="386"/>
      <c r="BQ24" s="386"/>
      <c r="BR24" s="386"/>
      <c r="BS24" s="386"/>
      <c r="BT24" s="386"/>
      <c r="BU24" s="387"/>
      <c r="BV24" s="385">
        <v>4744558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153</v>
      </c>
      <c r="F25" s="415"/>
      <c r="G25" s="415"/>
      <c r="H25" s="415"/>
      <c r="I25" s="415"/>
      <c r="J25" s="415"/>
      <c r="K25" s="416"/>
      <c r="L25" s="436">
        <v>1</v>
      </c>
      <c r="M25" s="437"/>
      <c r="N25" s="437"/>
      <c r="O25" s="437"/>
      <c r="P25" s="476"/>
      <c r="Q25" s="436">
        <v>5950</v>
      </c>
      <c r="R25" s="437"/>
      <c r="S25" s="437"/>
      <c r="T25" s="437"/>
      <c r="U25" s="437"/>
      <c r="V25" s="476"/>
      <c r="W25" s="531"/>
      <c r="X25" s="519"/>
      <c r="Y25" s="520"/>
      <c r="Z25" s="435" t="s">
        <v>154</v>
      </c>
      <c r="AA25" s="415"/>
      <c r="AB25" s="415"/>
      <c r="AC25" s="415"/>
      <c r="AD25" s="415"/>
      <c r="AE25" s="415"/>
      <c r="AF25" s="415"/>
      <c r="AG25" s="416"/>
      <c r="AH25" s="436" t="s">
        <v>118</v>
      </c>
      <c r="AI25" s="437"/>
      <c r="AJ25" s="437"/>
      <c r="AK25" s="437"/>
      <c r="AL25" s="476"/>
      <c r="AM25" s="436" t="s">
        <v>118</v>
      </c>
      <c r="AN25" s="437"/>
      <c r="AO25" s="437"/>
      <c r="AP25" s="437"/>
      <c r="AQ25" s="437"/>
      <c r="AR25" s="476"/>
      <c r="AS25" s="436" t="s">
        <v>118</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86014</v>
      </c>
      <c r="BO25" s="349"/>
      <c r="BP25" s="349"/>
      <c r="BQ25" s="349"/>
      <c r="BR25" s="349"/>
      <c r="BS25" s="349"/>
      <c r="BT25" s="349"/>
      <c r="BU25" s="350"/>
      <c r="BV25" s="348">
        <v>178813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156</v>
      </c>
      <c r="F26" s="415"/>
      <c r="G26" s="415"/>
      <c r="H26" s="415"/>
      <c r="I26" s="415"/>
      <c r="J26" s="415"/>
      <c r="K26" s="416"/>
      <c r="L26" s="436">
        <v>1</v>
      </c>
      <c r="M26" s="437"/>
      <c r="N26" s="437"/>
      <c r="O26" s="437"/>
      <c r="P26" s="476"/>
      <c r="Q26" s="436">
        <v>5650</v>
      </c>
      <c r="R26" s="437"/>
      <c r="S26" s="437"/>
      <c r="T26" s="437"/>
      <c r="U26" s="437"/>
      <c r="V26" s="476"/>
      <c r="W26" s="531"/>
      <c r="X26" s="519"/>
      <c r="Y26" s="520"/>
      <c r="Z26" s="435" t="s">
        <v>157</v>
      </c>
      <c r="AA26" s="541"/>
      <c r="AB26" s="541"/>
      <c r="AC26" s="541"/>
      <c r="AD26" s="541"/>
      <c r="AE26" s="541"/>
      <c r="AF26" s="541"/>
      <c r="AG26" s="542"/>
      <c r="AH26" s="436" t="s">
        <v>118</v>
      </c>
      <c r="AI26" s="437"/>
      <c r="AJ26" s="437"/>
      <c r="AK26" s="437"/>
      <c r="AL26" s="476"/>
      <c r="AM26" s="436" t="s">
        <v>118</v>
      </c>
      <c r="AN26" s="437"/>
      <c r="AO26" s="437"/>
      <c r="AP26" s="437"/>
      <c r="AQ26" s="437"/>
      <c r="AR26" s="476"/>
      <c r="AS26" s="436" t="s">
        <v>118</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159</v>
      </c>
      <c r="F27" s="415"/>
      <c r="G27" s="415"/>
      <c r="H27" s="415"/>
      <c r="I27" s="415"/>
      <c r="J27" s="415"/>
      <c r="K27" s="416"/>
      <c r="L27" s="436">
        <v>1</v>
      </c>
      <c r="M27" s="437"/>
      <c r="N27" s="437"/>
      <c r="O27" s="437"/>
      <c r="P27" s="476"/>
      <c r="Q27" s="436">
        <v>2500</v>
      </c>
      <c r="R27" s="437"/>
      <c r="S27" s="437"/>
      <c r="T27" s="437"/>
      <c r="U27" s="437"/>
      <c r="V27" s="476"/>
      <c r="W27" s="531"/>
      <c r="X27" s="519"/>
      <c r="Y27" s="520"/>
      <c r="Z27" s="435" t="s">
        <v>160</v>
      </c>
      <c r="AA27" s="415"/>
      <c r="AB27" s="415"/>
      <c r="AC27" s="415"/>
      <c r="AD27" s="415"/>
      <c r="AE27" s="415"/>
      <c r="AF27" s="415"/>
      <c r="AG27" s="416"/>
      <c r="AH27" s="436">
        <v>4</v>
      </c>
      <c r="AI27" s="437"/>
      <c r="AJ27" s="437"/>
      <c r="AK27" s="437"/>
      <c r="AL27" s="476"/>
      <c r="AM27" s="436">
        <v>13748</v>
      </c>
      <c r="AN27" s="437"/>
      <c r="AO27" s="437"/>
      <c r="AP27" s="437"/>
      <c r="AQ27" s="437"/>
      <c r="AR27" s="476"/>
      <c r="AS27" s="436">
        <v>3437</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105310</v>
      </c>
      <c r="BO27" s="555"/>
      <c r="BP27" s="555"/>
      <c r="BQ27" s="555"/>
      <c r="BR27" s="555"/>
      <c r="BS27" s="555"/>
      <c r="BT27" s="555"/>
      <c r="BU27" s="556"/>
      <c r="BV27" s="554">
        <v>105178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162</v>
      </c>
      <c r="F28" s="415"/>
      <c r="G28" s="415"/>
      <c r="H28" s="415"/>
      <c r="I28" s="415"/>
      <c r="J28" s="415"/>
      <c r="K28" s="416"/>
      <c r="L28" s="436">
        <v>1</v>
      </c>
      <c r="M28" s="437"/>
      <c r="N28" s="437"/>
      <c r="O28" s="437"/>
      <c r="P28" s="476"/>
      <c r="Q28" s="436">
        <v>1950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635711</v>
      </c>
      <c r="BO28" s="349"/>
      <c r="BP28" s="349"/>
      <c r="BQ28" s="349"/>
      <c r="BR28" s="349"/>
      <c r="BS28" s="349"/>
      <c r="BT28" s="349"/>
      <c r="BU28" s="350"/>
      <c r="BV28" s="348">
        <v>564930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166</v>
      </c>
      <c r="F29" s="415"/>
      <c r="G29" s="415"/>
      <c r="H29" s="415"/>
      <c r="I29" s="415"/>
      <c r="J29" s="415"/>
      <c r="K29" s="416"/>
      <c r="L29" s="436">
        <v>8</v>
      </c>
      <c r="M29" s="437"/>
      <c r="N29" s="437"/>
      <c r="O29" s="437"/>
      <c r="P29" s="476"/>
      <c r="Q29" s="436">
        <v>1700</v>
      </c>
      <c r="R29" s="437"/>
      <c r="S29" s="437"/>
      <c r="T29" s="437"/>
      <c r="U29" s="437"/>
      <c r="V29" s="476"/>
      <c r="W29" s="532"/>
      <c r="X29" s="533"/>
      <c r="Y29" s="534"/>
      <c r="Z29" s="435" t="s">
        <v>167</v>
      </c>
      <c r="AA29" s="415"/>
      <c r="AB29" s="415"/>
      <c r="AC29" s="415"/>
      <c r="AD29" s="415"/>
      <c r="AE29" s="415"/>
      <c r="AF29" s="415"/>
      <c r="AG29" s="416"/>
      <c r="AH29" s="436">
        <v>89</v>
      </c>
      <c r="AI29" s="437"/>
      <c r="AJ29" s="437"/>
      <c r="AK29" s="437"/>
      <c r="AL29" s="476"/>
      <c r="AM29" s="436">
        <v>269088</v>
      </c>
      <c r="AN29" s="437"/>
      <c r="AO29" s="437"/>
      <c r="AP29" s="437"/>
      <c r="AQ29" s="437"/>
      <c r="AR29" s="476"/>
      <c r="AS29" s="436">
        <v>3023</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594182</v>
      </c>
      <c r="BO29" s="386"/>
      <c r="BP29" s="386"/>
      <c r="BQ29" s="386"/>
      <c r="BR29" s="386"/>
      <c r="BS29" s="386"/>
      <c r="BT29" s="386"/>
      <c r="BU29" s="387"/>
      <c r="BV29" s="385">
        <v>501098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94.9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1816316</v>
      </c>
      <c r="BO30" s="555"/>
      <c r="BP30" s="555"/>
      <c r="BQ30" s="555"/>
      <c r="BR30" s="555"/>
      <c r="BS30" s="555"/>
      <c r="BT30" s="555"/>
      <c r="BU30" s="556"/>
      <c r="BV30" s="554">
        <v>1661087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愛別町外3町塵芥処理組合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㈱とうま振興公社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国民健康保険特別会計（医科診療施設勘定）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大雪浄化組合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当麻土地開発公社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大雪消防組合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上川広域滞納整理機構</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上川教育研修センター組合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2" t="s">
        <v>526</v>
      </c>
      <c r="D34" s="1152"/>
      <c r="E34" s="1153"/>
      <c r="F34" s="32">
        <v>6.53</v>
      </c>
      <c r="G34" s="33">
        <v>4.7</v>
      </c>
      <c r="H34" s="33">
        <v>5.0199999999999996</v>
      </c>
      <c r="I34" s="33">
        <v>4.08</v>
      </c>
      <c r="J34" s="34">
        <v>4.5999999999999996</v>
      </c>
      <c r="K34" s="22"/>
      <c r="L34" s="22"/>
      <c r="M34" s="22"/>
      <c r="N34" s="22"/>
      <c r="O34" s="22"/>
      <c r="P34" s="22"/>
    </row>
    <row r="35" spans="1:16" ht="39" customHeight="1" x14ac:dyDescent="0.15">
      <c r="A35" s="22"/>
      <c r="B35" s="35"/>
      <c r="C35" s="1146" t="s">
        <v>527</v>
      </c>
      <c r="D35" s="1147"/>
      <c r="E35" s="1148"/>
      <c r="F35" s="36">
        <v>2.7</v>
      </c>
      <c r="G35" s="37">
        <v>2.98</v>
      </c>
      <c r="H35" s="37">
        <v>2.62</v>
      </c>
      <c r="I35" s="37">
        <v>3.29</v>
      </c>
      <c r="J35" s="38">
        <v>3.85</v>
      </c>
      <c r="K35" s="22"/>
      <c r="L35" s="22"/>
      <c r="M35" s="22"/>
      <c r="N35" s="22"/>
      <c r="O35" s="22"/>
      <c r="P35" s="22"/>
    </row>
    <row r="36" spans="1:16" ht="39" customHeight="1" x14ac:dyDescent="0.15">
      <c r="A36" s="22"/>
      <c r="B36" s="35"/>
      <c r="C36" s="1146" t="s">
        <v>528</v>
      </c>
      <c r="D36" s="1147"/>
      <c r="E36" s="1148"/>
      <c r="F36" s="36">
        <v>0.14000000000000001</v>
      </c>
      <c r="G36" s="37">
        <v>0.11</v>
      </c>
      <c r="H36" s="37">
        <v>0.14000000000000001</v>
      </c>
      <c r="I36" s="37">
        <v>0.63</v>
      </c>
      <c r="J36" s="38">
        <v>0.7</v>
      </c>
      <c r="K36" s="22"/>
      <c r="L36" s="22"/>
      <c r="M36" s="22"/>
      <c r="N36" s="22"/>
      <c r="O36" s="22"/>
      <c r="P36" s="22"/>
    </row>
    <row r="37" spans="1:16" ht="39" customHeight="1" x14ac:dyDescent="0.15">
      <c r="A37" s="22"/>
      <c r="B37" s="35"/>
      <c r="C37" s="1146" t="s">
        <v>529</v>
      </c>
      <c r="D37" s="1147"/>
      <c r="E37" s="1148"/>
      <c r="F37" s="36">
        <v>0.28000000000000003</v>
      </c>
      <c r="G37" s="37">
        <v>0.34</v>
      </c>
      <c r="H37" s="37">
        <v>0.99</v>
      </c>
      <c r="I37" s="37">
        <v>0.46</v>
      </c>
      <c r="J37" s="38">
        <v>0.52</v>
      </c>
      <c r="K37" s="22"/>
      <c r="L37" s="22"/>
      <c r="M37" s="22"/>
      <c r="N37" s="22"/>
      <c r="O37" s="22"/>
      <c r="P37" s="22"/>
    </row>
    <row r="38" spans="1:16" ht="39" customHeight="1" x14ac:dyDescent="0.15">
      <c r="A38" s="22"/>
      <c r="B38" s="35"/>
      <c r="C38" s="1146" t="s">
        <v>530</v>
      </c>
      <c r="D38" s="1147"/>
      <c r="E38" s="1148"/>
      <c r="F38" s="36">
        <v>0.01</v>
      </c>
      <c r="G38" s="37">
        <v>0.01</v>
      </c>
      <c r="H38" s="37">
        <v>0.01</v>
      </c>
      <c r="I38" s="37">
        <v>0.01</v>
      </c>
      <c r="J38" s="38">
        <v>0.01</v>
      </c>
      <c r="K38" s="22"/>
      <c r="L38" s="22"/>
      <c r="M38" s="22"/>
      <c r="N38" s="22"/>
      <c r="O38" s="22"/>
      <c r="P38" s="22"/>
    </row>
    <row r="39" spans="1:16" ht="39" customHeight="1" x14ac:dyDescent="0.15">
      <c r="A39" s="22"/>
      <c r="B39" s="35"/>
      <c r="C39" s="1146" t="s">
        <v>531</v>
      </c>
      <c r="D39" s="1147"/>
      <c r="E39" s="1148"/>
      <c r="F39" s="36">
        <v>0</v>
      </c>
      <c r="G39" s="37">
        <v>0</v>
      </c>
      <c r="H39" s="37">
        <v>0</v>
      </c>
      <c r="I39" s="37">
        <v>0</v>
      </c>
      <c r="J39" s="38">
        <v>0</v>
      </c>
      <c r="K39" s="22"/>
      <c r="L39" s="22"/>
      <c r="M39" s="22"/>
      <c r="N39" s="22"/>
      <c r="O39" s="22"/>
      <c r="P39" s="22"/>
    </row>
    <row r="40" spans="1:16" ht="39" customHeight="1" x14ac:dyDescent="0.15">
      <c r="A40" s="22"/>
      <c r="B40" s="35"/>
      <c r="C40" s="1146" t="s">
        <v>532</v>
      </c>
      <c r="D40" s="1147"/>
      <c r="E40" s="1148"/>
      <c r="F40" s="36">
        <v>0</v>
      </c>
      <c r="G40" s="37">
        <v>0.01</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533</v>
      </c>
      <c r="D42" s="1147"/>
      <c r="E42" s="1148"/>
      <c r="F42" s="36" t="s">
        <v>479</v>
      </c>
      <c r="G42" s="37" t="s">
        <v>479</v>
      </c>
      <c r="H42" s="37" t="s">
        <v>479</v>
      </c>
      <c r="I42" s="37" t="s">
        <v>479</v>
      </c>
      <c r="J42" s="38" t="s">
        <v>479</v>
      </c>
      <c r="K42" s="22"/>
      <c r="L42" s="22"/>
      <c r="M42" s="22"/>
      <c r="N42" s="22"/>
      <c r="O42" s="22"/>
      <c r="P42" s="22"/>
    </row>
    <row r="43" spans="1:16" ht="39" customHeight="1" thickBot="1" x14ac:dyDescent="0.2">
      <c r="A43" s="22"/>
      <c r="B43" s="40"/>
      <c r="C43" s="1149" t="s">
        <v>534</v>
      </c>
      <c r="D43" s="1150"/>
      <c r="E43" s="1151"/>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537</v>
      </c>
      <c r="L45" s="60">
        <v>506</v>
      </c>
      <c r="M45" s="60">
        <v>492</v>
      </c>
      <c r="N45" s="60">
        <v>523</v>
      </c>
      <c r="O45" s="61">
        <v>484</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479</v>
      </c>
      <c r="L46" s="64" t="s">
        <v>479</v>
      </c>
      <c r="M46" s="64" t="s">
        <v>479</v>
      </c>
      <c r="N46" s="64" t="s">
        <v>479</v>
      </c>
      <c r="O46" s="65" t="s">
        <v>479</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479</v>
      </c>
      <c r="L47" s="64" t="s">
        <v>479</v>
      </c>
      <c r="M47" s="64" t="s">
        <v>479</v>
      </c>
      <c r="N47" s="64" t="s">
        <v>479</v>
      </c>
      <c r="O47" s="65" t="s">
        <v>479</v>
      </c>
      <c r="P47" s="48"/>
      <c r="Q47" s="48"/>
      <c r="R47" s="48"/>
      <c r="S47" s="48"/>
      <c r="T47" s="48"/>
      <c r="U47" s="48"/>
    </row>
    <row r="48" spans="1:21" ht="30.75" customHeight="1" x14ac:dyDescent="0.15">
      <c r="A48" s="48"/>
      <c r="B48" s="1164"/>
      <c r="C48" s="1165"/>
      <c r="D48" s="62"/>
      <c r="E48" s="1156" t="s">
        <v>15</v>
      </c>
      <c r="F48" s="1156"/>
      <c r="G48" s="1156"/>
      <c r="H48" s="1156"/>
      <c r="I48" s="1156"/>
      <c r="J48" s="1157"/>
      <c r="K48" s="63">
        <v>81</v>
      </c>
      <c r="L48" s="64">
        <v>77</v>
      </c>
      <c r="M48" s="64">
        <v>72</v>
      </c>
      <c r="N48" s="64">
        <v>69</v>
      </c>
      <c r="O48" s="65">
        <v>63</v>
      </c>
      <c r="P48" s="48"/>
      <c r="Q48" s="48"/>
      <c r="R48" s="48"/>
      <c r="S48" s="48"/>
      <c r="T48" s="48"/>
      <c r="U48" s="48"/>
    </row>
    <row r="49" spans="1:21" ht="30.75" customHeight="1" x14ac:dyDescent="0.15">
      <c r="A49" s="48"/>
      <c r="B49" s="1164"/>
      <c r="C49" s="1165"/>
      <c r="D49" s="62"/>
      <c r="E49" s="1156" t="s">
        <v>16</v>
      </c>
      <c r="F49" s="1156"/>
      <c r="G49" s="1156"/>
      <c r="H49" s="1156"/>
      <c r="I49" s="1156"/>
      <c r="J49" s="1157"/>
      <c r="K49" s="63">
        <v>27</v>
      </c>
      <c r="L49" s="64">
        <v>12</v>
      </c>
      <c r="M49" s="64">
        <v>5</v>
      </c>
      <c r="N49" s="64">
        <v>2</v>
      </c>
      <c r="O49" s="65">
        <v>3</v>
      </c>
      <c r="P49" s="48"/>
      <c r="Q49" s="48"/>
      <c r="R49" s="48"/>
      <c r="S49" s="48"/>
      <c r="T49" s="48"/>
      <c r="U49" s="48"/>
    </row>
    <row r="50" spans="1:21" ht="30.75" customHeight="1" x14ac:dyDescent="0.15">
      <c r="A50" s="48"/>
      <c r="B50" s="1164"/>
      <c r="C50" s="1165"/>
      <c r="D50" s="62"/>
      <c r="E50" s="1156" t="s">
        <v>17</v>
      </c>
      <c r="F50" s="1156"/>
      <c r="G50" s="1156"/>
      <c r="H50" s="1156"/>
      <c r="I50" s="1156"/>
      <c r="J50" s="1157"/>
      <c r="K50" s="63">
        <v>112</v>
      </c>
      <c r="L50" s="64">
        <v>3</v>
      </c>
      <c r="M50" s="64">
        <v>3</v>
      </c>
      <c r="N50" s="64">
        <v>3</v>
      </c>
      <c r="O50" s="65">
        <v>3</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463</v>
      </c>
      <c r="L52" s="64">
        <v>448</v>
      </c>
      <c r="M52" s="64">
        <v>440</v>
      </c>
      <c r="N52" s="64">
        <v>468</v>
      </c>
      <c r="O52" s="65">
        <v>444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294</v>
      </c>
      <c r="L53" s="69">
        <v>150</v>
      </c>
      <c r="M53" s="69">
        <v>132</v>
      </c>
      <c r="N53" s="69">
        <v>129</v>
      </c>
      <c r="O53" s="70">
        <v>109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0" t="s">
        <v>24</v>
      </c>
      <c r="C41" s="1171"/>
      <c r="D41" s="81"/>
      <c r="E41" s="1176" t="s">
        <v>25</v>
      </c>
      <c r="F41" s="1176"/>
      <c r="G41" s="1176"/>
      <c r="H41" s="1177"/>
      <c r="I41" s="82">
        <v>4971</v>
      </c>
      <c r="J41" s="83">
        <v>5196</v>
      </c>
      <c r="K41" s="83">
        <v>6019</v>
      </c>
      <c r="L41" s="83">
        <v>7032</v>
      </c>
      <c r="M41" s="84">
        <v>7559</v>
      </c>
    </row>
    <row r="42" spans="2:13" ht="27.75" customHeight="1" x14ac:dyDescent="0.15">
      <c r="B42" s="1172"/>
      <c r="C42" s="1173"/>
      <c r="D42" s="85"/>
      <c r="E42" s="1178" t="s">
        <v>26</v>
      </c>
      <c r="F42" s="1178"/>
      <c r="G42" s="1178"/>
      <c r="H42" s="1179"/>
      <c r="I42" s="86">
        <v>12</v>
      </c>
      <c r="J42" s="87">
        <v>10</v>
      </c>
      <c r="K42" s="87">
        <v>7</v>
      </c>
      <c r="L42" s="87">
        <v>5</v>
      </c>
      <c r="M42" s="88">
        <v>2</v>
      </c>
    </row>
    <row r="43" spans="2:13" ht="27.75" customHeight="1" x14ac:dyDescent="0.15">
      <c r="B43" s="1172"/>
      <c r="C43" s="1173"/>
      <c r="D43" s="85"/>
      <c r="E43" s="1178" t="s">
        <v>27</v>
      </c>
      <c r="F43" s="1178"/>
      <c r="G43" s="1178"/>
      <c r="H43" s="1179"/>
      <c r="I43" s="86">
        <v>477</v>
      </c>
      <c r="J43" s="87">
        <v>447</v>
      </c>
      <c r="K43" s="87">
        <v>391</v>
      </c>
      <c r="L43" s="87">
        <v>342</v>
      </c>
      <c r="M43" s="88">
        <v>288</v>
      </c>
    </row>
    <row r="44" spans="2:13" ht="27.75" customHeight="1" x14ac:dyDescent="0.15">
      <c r="B44" s="1172"/>
      <c r="C44" s="1173"/>
      <c r="D44" s="85"/>
      <c r="E44" s="1178" t="s">
        <v>28</v>
      </c>
      <c r="F44" s="1178"/>
      <c r="G44" s="1178"/>
      <c r="H44" s="1179"/>
      <c r="I44" s="86">
        <v>31</v>
      </c>
      <c r="J44" s="87">
        <v>19</v>
      </c>
      <c r="K44" s="87">
        <v>15</v>
      </c>
      <c r="L44" s="87">
        <v>13</v>
      </c>
      <c r="M44" s="88">
        <v>11</v>
      </c>
    </row>
    <row r="45" spans="2:13" ht="27.75" customHeight="1" x14ac:dyDescent="0.15">
      <c r="B45" s="1172"/>
      <c r="C45" s="1173"/>
      <c r="D45" s="85"/>
      <c r="E45" s="1178" t="s">
        <v>29</v>
      </c>
      <c r="F45" s="1178"/>
      <c r="G45" s="1178"/>
      <c r="H45" s="1179"/>
      <c r="I45" s="86">
        <v>1028</v>
      </c>
      <c r="J45" s="87">
        <v>999</v>
      </c>
      <c r="K45" s="87">
        <v>967</v>
      </c>
      <c r="L45" s="87">
        <v>893</v>
      </c>
      <c r="M45" s="88">
        <v>858</v>
      </c>
    </row>
    <row r="46" spans="2:13" ht="27.75" customHeight="1" x14ac:dyDescent="0.15">
      <c r="B46" s="1172"/>
      <c r="C46" s="1173"/>
      <c r="D46" s="85"/>
      <c r="E46" s="1178" t="s">
        <v>30</v>
      </c>
      <c r="F46" s="1178"/>
      <c r="G46" s="1178"/>
      <c r="H46" s="1179"/>
      <c r="I46" s="86" t="s">
        <v>479</v>
      </c>
      <c r="J46" s="87" t="s">
        <v>479</v>
      </c>
      <c r="K46" s="87" t="s">
        <v>479</v>
      </c>
      <c r="L46" s="87" t="s">
        <v>479</v>
      </c>
      <c r="M46" s="88" t="s">
        <v>479</v>
      </c>
    </row>
    <row r="47" spans="2:13" ht="27.75" customHeight="1" x14ac:dyDescent="0.15">
      <c r="B47" s="1172"/>
      <c r="C47" s="1173"/>
      <c r="D47" s="85"/>
      <c r="E47" s="1178" t="s">
        <v>31</v>
      </c>
      <c r="F47" s="1178"/>
      <c r="G47" s="1178"/>
      <c r="H47" s="1179"/>
      <c r="I47" s="86" t="s">
        <v>479</v>
      </c>
      <c r="J47" s="87" t="s">
        <v>479</v>
      </c>
      <c r="K47" s="87" t="s">
        <v>479</v>
      </c>
      <c r="L47" s="87" t="s">
        <v>479</v>
      </c>
      <c r="M47" s="88" t="s">
        <v>479</v>
      </c>
    </row>
    <row r="48" spans="2:13" ht="27.75" customHeight="1" x14ac:dyDescent="0.15">
      <c r="B48" s="1174"/>
      <c r="C48" s="1175"/>
      <c r="D48" s="85"/>
      <c r="E48" s="1178" t="s">
        <v>32</v>
      </c>
      <c r="F48" s="1178"/>
      <c r="G48" s="1178"/>
      <c r="H48" s="1179"/>
      <c r="I48" s="86" t="s">
        <v>479</v>
      </c>
      <c r="J48" s="87" t="s">
        <v>479</v>
      </c>
      <c r="K48" s="87" t="s">
        <v>479</v>
      </c>
      <c r="L48" s="87" t="s">
        <v>479</v>
      </c>
      <c r="M48" s="88" t="s">
        <v>479</v>
      </c>
    </row>
    <row r="49" spans="2:13" ht="27.75" customHeight="1" x14ac:dyDescent="0.15">
      <c r="B49" s="1180" t="s">
        <v>33</v>
      </c>
      <c r="C49" s="1181"/>
      <c r="D49" s="89"/>
      <c r="E49" s="1178" t="s">
        <v>34</v>
      </c>
      <c r="F49" s="1178"/>
      <c r="G49" s="1178"/>
      <c r="H49" s="1179"/>
      <c r="I49" s="86">
        <v>1823</v>
      </c>
      <c r="J49" s="87">
        <v>2278</v>
      </c>
      <c r="K49" s="87">
        <v>2644</v>
      </c>
      <c r="L49" s="87">
        <v>2918</v>
      </c>
      <c r="M49" s="88">
        <v>3199</v>
      </c>
    </row>
    <row r="50" spans="2:13" ht="27.75" customHeight="1" x14ac:dyDescent="0.15">
      <c r="B50" s="1172"/>
      <c r="C50" s="1173"/>
      <c r="D50" s="85"/>
      <c r="E50" s="1178" t="s">
        <v>35</v>
      </c>
      <c r="F50" s="1178"/>
      <c r="G50" s="1178"/>
      <c r="H50" s="1179"/>
      <c r="I50" s="86">
        <v>479</v>
      </c>
      <c r="J50" s="87">
        <v>560</v>
      </c>
      <c r="K50" s="87">
        <v>605</v>
      </c>
      <c r="L50" s="87">
        <v>729</v>
      </c>
      <c r="M50" s="88">
        <v>695</v>
      </c>
    </row>
    <row r="51" spans="2:13" ht="27.75" customHeight="1" x14ac:dyDescent="0.15">
      <c r="B51" s="1174"/>
      <c r="C51" s="1175"/>
      <c r="D51" s="85"/>
      <c r="E51" s="1178" t="s">
        <v>36</v>
      </c>
      <c r="F51" s="1178"/>
      <c r="G51" s="1178"/>
      <c r="H51" s="1179"/>
      <c r="I51" s="86">
        <v>3477</v>
      </c>
      <c r="J51" s="87">
        <v>3790</v>
      </c>
      <c r="K51" s="87">
        <v>4051</v>
      </c>
      <c r="L51" s="87">
        <v>4884</v>
      </c>
      <c r="M51" s="88">
        <v>5134</v>
      </c>
    </row>
    <row r="52" spans="2:13" ht="27.75" customHeight="1" thickBot="1" x14ac:dyDescent="0.2">
      <c r="B52" s="1182" t="s">
        <v>37</v>
      </c>
      <c r="C52" s="1183"/>
      <c r="D52" s="90"/>
      <c r="E52" s="1184" t="s">
        <v>38</v>
      </c>
      <c r="F52" s="1184"/>
      <c r="G52" s="1184"/>
      <c r="H52" s="1185"/>
      <c r="I52" s="91">
        <v>741</v>
      </c>
      <c r="J52" s="92">
        <v>43</v>
      </c>
      <c r="K52" s="92">
        <v>98</v>
      </c>
      <c r="L52" s="92">
        <v>-246</v>
      </c>
      <c r="M52" s="93">
        <v>-311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141359</v>
      </c>
      <c r="E3" s="116"/>
      <c r="F3" s="117">
        <v>146140</v>
      </c>
      <c r="G3" s="118"/>
      <c r="H3" s="119"/>
    </row>
    <row r="4" spans="1:8" x14ac:dyDescent="0.15">
      <c r="A4" s="120"/>
      <c r="B4" s="121"/>
      <c r="C4" s="122"/>
      <c r="D4" s="123">
        <v>49763</v>
      </c>
      <c r="E4" s="124"/>
      <c r="F4" s="125">
        <v>75451</v>
      </c>
      <c r="G4" s="126"/>
      <c r="H4" s="127"/>
    </row>
    <row r="5" spans="1:8" x14ac:dyDescent="0.15">
      <c r="A5" s="108" t="s">
        <v>513</v>
      </c>
      <c r="B5" s="113"/>
      <c r="C5" s="114"/>
      <c r="D5" s="115">
        <v>108373</v>
      </c>
      <c r="E5" s="116"/>
      <c r="F5" s="117">
        <v>146641</v>
      </c>
      <c r="G5" s="118"/>
      <c r="H5" s="119"/>
    </row>
    <row r="6" spans="1:8" x14ac:dyDescent="0.15">
      <c r="A6" s="120"/>
      <c r="B6" s="121"/>
      <c r="C6" s="122"/>
      <c r="D6" s="123">
        <v>25899</v>
      </c>
      <c r="E6" s="124"/>
      <c r="F6" s="125">
        <v>68142</v>
      </c>
      <c r="G6" s="126"/>
      <c r="H6" s="127"/>
    </row>
    <row r="7" spans="1:8" x14ac:dyDescent="0.15">
      <c r="A7" s="108" t="s">
        <v>514</v>
      </c>
      <c r="B7" s="113"/>
      <c r="C7" s="114"/>
      <c r="D7" s="115">
        <v>225161</v>
      </c>
      <c r="E7" s="116"/>
      <c r="F7" s="117">
        <v>174587</v>
      </c>
      <c r="G7" s="118"/>
      <c r="H7" s="119"/>
    </row>
    <row r="8" spans="1:8" x14ac:dyDescent="0.15">
      <c r="A8" s="120"/>
      <c r="B8" s="121"/>
      <c r="C8" s="122"/>
      <c r="D8" s="123">
        <v>162120</v>
      </c>
      <c r="E8" s="124"/>
      <c r="F8" s="125">
        <v>79695</v>
      </c>
      <c r="G8" s="126"/>
      <c r="H8" s="127"/>
    </row>
    <row r="9" spans="1:8" x14ac:dyDescent="0.15">
      <c r="A9" s="108" t="s">
        <v>515</v>
      </c>
      <c r="B9" s="113"/>
      <c r="C9" s="114"/>
      <c r="D9" s="115">
        <v>249319</v>
      </c>
      <c r="E9" s="116"/>
      <c r="F9" s="117">
        <v>175675</v>
      </c>
      <c r="G9" s="118"/>
      <c r="H9" s="119"/>
    </row>
    <row r="10" spans="1:8" x14ac:dyDescent="0.15">
      <c r="A10" s="120"/>
      <c r="B10" s="121"/>
      <c r="C10" s="122"/>
      <c r="D10" s="123">
        <v>150868</v>
      </c>
      <c r="E10" s="124"/>
      <c r="F10" s="125">
        <v>87698</v>
      </c>
      <c r="G10" s="126"/>
      <c r="H10" s="127"/>
    </row>
    <row r="11" spans="1:8" x14ac:dyDescent="0.15">
      <c r="A11" s="108" t="s">
        <v>516</v>
      </c>
      <c r="B11" s="113"/>
      <c r="C11" s="114"/>
      <c r="D11" s="115">
        <v>171361</v>
      </c>
      <c r="E11" s="116"/>
      <c r="F11" s="117">
        <v>162193</v>
      </c>
      <c r="G11" s="118"/>
      <c r="H11" s="119"/>
    </row>
    <row r="12" spans="1:8" x14ac:dyDescent="0.15">
      <c r="A12" s="120"/>
      <c r="B12" s="121"/>
      <c r="C12" s="128"/>
      <c r="D12" s="123">
        <v>70531</v>
      </c>
      <c r="E12" s="124"/>
      <c r="F12" s="125">
        <v>79985</v>
      </c>
      <c r="G12" s="126"/>
      <c r="H12" s="127"/>
    </row>
    <row r="13" spans="1:8" x14ac:dyDescent="0.15">
      <c r="A13" s="108"/>
      <c r="B13" s="113"/>
      <c r="C13" s="129"/>
      <c r="D13" s="130">
        <v>179115</v>
      </c>
      <c r="E13" s="131"/>
      <c r="F13" s="132">
        <v>161047</v>
      </c>
      <c r="G13" s="133"/>
      <c r="H13" s="119"/>
    </row>
    <row r="14" spans="1:8" x14ac:dyDescent="0.15">
      <c r="A14" s="120"/>
      <c r="B14" s="121"/>
      <c r="C14" s="122"/>
      <c r="D14" s="123">
        <v>91836</v>
      </c>
      <c r="E14" s="124"/>
      <c r="F14" s="125">
        <v>78194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6.53</v>
      </c>
      <c r="C19" s="134">
        <f>ROUND(VALUE(SUBSTITUTE(実質収支比率等に係る経年分析!G$48,"▲","-")),2)</f>
        <v>4.7</v>
      </c>
      <c r="D19" s="134">
        <f>ROUND(VALUE(SUBSTITUTE(実質収支比率等に係る経年分析!H$48,"▲","-")),2)</f>
        <v>5.0199999999999996</v>
      </c>
      <c r="E19" s="134">
        <f>ROUND(VALUE(SUBSTITUTE(実質収支比率等に係る経年分析!I$48,"▲","-")),2)</f>
        <v>4.08</v>
      </c>
      <c r="F19" s="134">
        <f>ROUND(VALUE(SUBSTITUTE(実質収支比率等に係る経年分析!J$48,"▲","-")),2)</f>
        <v>4.5999999999999996</v>
      </c>
    </row>
    <row r="20" spans="1:11" x14ac:dyDescent="0.15">
      <c r="A20" s="134" t="s">
        <v>43</v>
      </c>
      <c r="B20" s="134">
        <f>ROUND(VALUE(SUBSTITUTE(実質収支比率等に係る経年分析!F$47,"▲","-")),2)</f>
        <v>14.62</v>
      </c>
      <c r="C20" s="134">
        <f>ROUND(VALUE(SUBSTITUTE(実質収支比率等に係る経年分析!G$47,"▲","-")),2)</f>
        <v>18.54</v>
      </c>
      <c r="D20" s="134">
        <f>ROUND(VALUE(SUBSTITUTE(実質収支比率等に係る経年分析!H$47,"▲","-")),2)</f>
        <v>21.53</v>
      </c>
      <c r="E20" s="134">
        <f>ROUND(VALUE(SUBSTITUTE(実質収支比率等に係る経年分析!I$47,"▲","-")),2)</f>
        <v>17.95</v>
      </c>
      <c r="F20" s="134">
        <f>ROUND(VALUE(SUBSTITUTE(実質収支比率等に係る経年分析!J$47,"▲","-")),2)</f>
        <v>20.05</v>
      </c>
    </row>
    <row r="21" spans="1:11" x14ac:dyDescent="0.15">
      <c r="A21" s="134" t="s">
        <v>44</v>
      </c>
      <c r="B21" s="134">
        <f>IF(ISNUMBER(VALUE(SUBSTITUTE(実質収支比率等に係る経年分析!F$49,"▲","-"))),ROUND(VALUE(SUBSTITUTE(実質収支比率等に係る経年分析!F$49,"▲","-")),2),NA())</f>
        <v>4.21</v>
      </c>
      <c r="C21" s="134">
        <f>IF(ISNUMBER(VALUE(SUBSTITUTE(実質収支比率等に係る経年分析!G$49,"▲","-"))),ROUND(VALUE(SUBSTITUTE(実質収支比率等に係る経年分析!G$49,"▲","-")),2),NA())</f>
        <v>-1.86</v>
      </c>
      <c r="D21" s="134">
        <f>IF(ISNUMBER(VALUE(SUBSTITUTE(実質収支比率等に係る経年分析!H$49,"▲","-"))),ROUND(VALUE(SUBSTITUTE(実質収支比率等に係る経年分析!H$49,"▲","-")),2),NA())</f>
        <v>0.76</v>
      </c>
      <c r="E21" s="134">
        <f>IF(ISNUMBER(VALUE(SUBSTITUTE(実質収支比率等に係る経年分析!I$49,"▲","-"))),ROUND(VALUE(SUBSTITUTE(実質収支比率等に係る経年分析!I$49,"▲","-")),2),NA())</f>
        <v>-7.34</v>
      </c>
      <c r="F21" s="134">
        <f>IF(ISNUMBER(VALUE(SUBSTITUTE(実質収支比率等に係る経年分析!J$49,"▲","-"))),ROUND(VALUE(SUBSTITUTE(実質収支比率等に係る経年分析!J$49,"▲","-")),2),NA())</f>
        <v>0.57999999999999996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国民健康保険特別会計（医科診療施設勘定）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国民健康保険特別会計（事業勘定）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0.28000000000000003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0.52</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0.14000000000000001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5.0199999999999996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4.5999999999999996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463</v>
      </c>
      <c r="E42" s="136"/>
      <c r="F42" s="136"/>
      <c r="G42" s="136">
        <f>'実質公債費比率（分子）の構造'!L$52</f>
        <v>448</v>
      </c>
      <c r="H42" s="136"/>
      <c r="I42" s="136"/>
      <c r="J42" s="136">
        <f>'実質公債費比率（分子）の構造'!M$52</f>
        <v>440</v>
      </c>
      <c r="K42" s="136"/>
      <c r="L42" s="136"/>
      <c r="M42" s="136">
        <f>'実質公債費比率（分子）の構造'!N$52</f>
        <v>468</v>
      </c>
      <c r="N42" s="136"/>
      <c r="O42" s="136"/>
      <c r="P42" s="136">
        <f>'実質公債費比率（分子）の構造'!O$52</f>
        <v>444</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112</v>
      </c>
      <c r="C44" s="136"/>
      <c r="D44" s="136"/>
      <c r="E44" s="136">
        <f>'実質公債費比率（分子）の構造'!L$50</f>
        <v>3</v>
      </c>
      <c r="F44" s="136"/>
      <c r="G44" s="136"/>
      <c r="H44" s="136">
        <f>'実質公債費比率（分子）の構造'!M$50</f>
        <v>3</v>
      </c>
      <c r="I44" s="136"/>
      <c r="J44" s="136"/>
      <c r="K44" s="136">
        <f>'実質公債費比率（分子）の構造'!N$50</f>
        <v>3</v>
      </c>
      <c r="L44" s="136"/>
      <c r="M44" s="136"/>
      <c r="N44" s="136">
        <f>'実質公債費比率（分子）の構造'!O$50</f>
        <v>3</v>
      </c>
      <c r="O44" s="136"/>
      <c r="P44" s="136"/>
    </row>
    <row r="45" spans="1:16" x14ac:dyDescent="0.15">
      <c r="A45" s="136" t="s">
        <v>54</v>
      </c>
      <c r="B45" s="136">
        <f>'実質公債費比率（分子）の構造'!K$49</f>
        <v>27</v>
      </c>
      <c r="C45" s="136"/>
      <c r="D45" s="136"/>
      <c r="E45" s="136">
        <f>'実質公債費比率（分子）の構造'!L$49</f>
        <v>12</v>
      </c>
      <c r="F45" s="136"/>
      <c r="G45" s="136"/>
      <c r="H45" s="136">
        <f>'実質公債費比率（分子）の構造'!M$49</f>
        <v>5</v>
      </c>
      <c r="I45" s="136"/>
      <c r="J45" s="136"/>
      <c r="K45" s="136">
        <f>'実質公債費比率（分子）の構造'!N$49</f>
        <v>2</v>
      </c>
      <c r="L45" s="136"/>
      <c r="M45" s="136"/>
      <c r="N45" s="136">
        <f>'実質公債費比率（分子）の構造'!O$49</f>
        <v>3</v>
      </c>
      <c r="O45" s="136"/>
      <c r="P45" s="136"/>
    </row>
    <row r="46" spans="1:16" x14ac:dyDescent="0.15">
      <c r="A46" s="136" t="s">
        <v>55</v>
      </c>
      <c r="B46" s="136">
        <f>'実質公債費比率（分子）の構造'!K$48</f>
        <v>81</v>
      </c>
      <c r="C46" s="136"/>
      <c r="D46" s="136"/>
      <c r="E46" s="136">
        <f>'実質公債費比率（分子）の構造'!L$48</f>
        <v>77</v>
      </c>
      <c r="F46" s="136"/>
      <c r="G46" s="136"/>
      <c r="H46" s="136">
        <f>'実質公債費比率（分子）の構造'!M$48</f>
        <v>72</v>
      </c>
      <c r="I46" s="136"/>
      <c r="J46" s="136"/>
      <c r="K46" s="136">
        <f>'実質公債費比率（分子）の構造'!N$48</f>
        <v>69</v>
      </c>
      <c r="L46" s="136"/>
      <c r="M46" s="136"/>
      <c r="N46" s="136">
        <f>'実質公債費比率（分子）の構造'!O$48</f>
        <v>63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537</v>
      </c>
      <c r="C49" s="136"/>
      <c r="D49" s="136"/>
      <c r="E49" s="136">
        <f>'実質公債費比率（分子）の構造'!L$45</f>
        <v>506</v>
      </c>
      <c r="F49" s="136"/>
      <c r="G49" s="136"/>
      <c r="H49" s="136">
        <f>'実質公債費比率（分子）の構造'!M$45</f>
        <v>492</v>
      </c>
      <c r="I49" s="136"/>
      <c r="J49" s="136"/>
      <c r="K49" s="136">
        <f>'実質公債費比率（分子）の構造'!N$45</f>
        <v>523</v>
      </c>
      <c r="L49" s="136"/>
      <c r="M49" s="136"/>
      <c r="N49" s="136">
        <f>'実質公債費比率（分子）の構造'!O$45</f>
        <v>484</v>
      </c>
      <c r="O49" s="136"/>
      <c r="P49" s="136"/>
    </row>
    <row r="50" spans="1:16" x14ac:dyDescent="0.15">
      <c r="A50" s="136" t="s">
        <v>59</v>
      </c>
      <c r="B50" s="136" t="e">
        <f>NA()</f>
        <v>#N/A</v>
      </c>
      <c r="C50" s="136">
        <f>IF(ISNUMBER('実質公債費比率（分子）の構造'!K$53),'実質公債費比率（分子）の構造'!K$53,NA())</f>
        <v>294</v>
      </c>
      <c r="D50" s="136" t="e">
        <f>NA()</f>
        <v>#N/A</v>
      </c>
      <c r="E50" s="136" t="e">
        <f>NA()</f>
        <v>#N/A</v>
      </c>
      <c r="F50" s="136">
        <f>IF(ISNUMBER('実質公債費比率（分子）の構造'!L$53),'実質公債費比率（分子）の構造'!L$53,NA())</f>
        <v>150</v>
      </c>
      <c r="G50" s="136" t="e">
        <f>NA()</f>
        <v>#N/A</v>
      </c>
      <c r="H50" s="136" t="e">
        <f>NA()</f>
        <v>#N/A</v>
      </c>
      <c r="I50" s="136">
        <f>IF(ISNUMBER('実質公債費比率（分子）の構造'!M$53),'実質公債費比率（分子）の構造'!M$53,NA())</f>
        <v>132</v>
      </c>
      <c r="J50" s="136" t="e">
        <f>NA()</f>
        <v>#N/A</v>
      </c>
      <c r="K50" s="136" t="e">
        <f>NA()</f>
        <v>#N/A</v>
      </c>
      <c r="L50" s="136">
        <f>IF(ISNUMBER('実質公債費比率（分子）の構造'!N$53),'実質公債費比率（分子）の構造'!N$53,NA())</f>
        <v>129</v>
      </c>
      <c r="M50" s="136" t="e">
        <f>NA()</f>
        <v>#N/A</v>
      </c>
      <c r="N50" s="136" t="e">
        <f>NA()</f>
        <v>#N/A</v>
      </c>
      <c r="O50" s="136">
        <f>IF(ISNUMBER('実質公債費比率（分子）の構造'!O$53),'実質公債費比率（分子）の構造'!O$53,NA())</f>
        <v>109</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3477</v>
      </c>
      <c r="E56" s="135"/>
      <c r="F56" s="135"/>
      <c r="G56" s="135">
        <f>'将来負担比率（分子）の構造'!J$51</f>
        <v>3790</v>
      </c>
      <c r="H56" s="135"/>
      <c r="I56" s="135"/>
      <c r="J56" s="135">
        <f>'将来負担比率（分子）の構造'!K$51</f>
        <v>4051</v>
      </c>
      <c r="K56" s="135"/>
      <c r="L56" s="135"/>
      <c r="M56" s="135">
        <f>'将来負担比率（分子）の構造'!L$51</f>
        <v>4884</v>
      </c>
      <c r="N56" s="135"/>
      <c r="O56" s="135"/>
      <c r="P56" s="135">
        <f>'将来負担比率（分子）の構造'!M$51</f>
        <v>5134</v>
      </c>
    </row>
    <row r="57" spans="1:16" x14ac:dyDescent="0.15">
      <c r="A57" s="135" t="s">
        <v>35</v>
      </c>
      <c r="B57" s="135"/>
      <c r="C57" s="135"/>
      <c r="D57" s="135">
        <f>'将来負担比率（分子）の構造'!I$50</f>
        <v>479</v>
      </c>
      <c r="E57" s="135"/>
      <c r="F57" s="135"/>
      <c r="G57" s="135">
        <f>'将来負担比率（分子）の構造'!J$50</f>
        <v>560</v>
      </c>
      <c r="H57" s="135"/>
      <c r="I57" s="135"/>
      <c r="J57" s="135">
        <f>'将来負担比率（分子）の構造'!K$50</f>
        <v>605</v>
      </c>
      <c r="K57" s="135"/>
      <c r="L57" s="135"/>
      <c r="M57" s="135">
        <f>'将来負担比率（分子）の構造'!L$50</f>
        <v>729</v>
      </c>
      <c r="N57" s="135"/>
      <c r="O57" s="135"/>
      <c r="P57" s="135">
        <f>'将来負担比率（分子）の構造'!M$50</f>
        <v>695</v>
      </c>
    </row>
    <row r="58" spans="1:16" x14ac:dyDescent="0.15">
      <c r="A58" s="135" t="s">
        <v>34</v>
      </c>
      <c r="B58" s="135"/>
      <c r="C58" s="135"/>
      <c r="D58" s="135">
        <f>'将来負担比率（分子）の構造'!I$49</f>
        <v>1823</v>
      </c>
      <c r="E58" s="135"/>
      <c r="F58" s="135"/>
      <c r="G58" s="135">
        <f>'将来負担比率（分子）の構造'!J$49</f>
        <v>2278</v>
      </c>
      <c r="H58" s="135"/>
      <c r="I58" s="135"/>
      <c r="J58" s="135">
        <f>'将来負担比率（分子）の構造'!K$49</f>
        <v>2644</v>
      </c>
      <c r="K58" s="135"/>
      <c r="L58" s="135"/>
      <c r="M58" s="135">
        <f>'将来負担比率（分子）の構造'!L$49</f>
        <v>2918</v>
      </c>
      <c r="N58" s="135"/>
      <c r="O58" s="135"/>
      <c r="P58" s="135">
        <f>'将来負担比率（分子）の構造'!M$49</f>
        <v>3199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1028</v>
      </c>
      <c r="C62" s="135"/>
      <c r="D62" s="135"/>
      <c r="E62" s="135">
        <f>'将来負担比率（分子）の構造'!J$45</f>
        <v>999</v>
      </c>
      <c r="F62" s="135"/>
      <c r="G62" s="135"/>
      <c r="H62" s="135">
        <f>'将来負担比率（分子）の構造'!K$45</f>
        <v>967</v>
      </c>
      <c r="I62" s="135"/>
      <c r="J62" s="135"/>
      <c r="K62" s="135">
        <f>'将来負担比率（分子）の構造'!L$45</f>
        <v>893</v>
      </c>
      <c r="L62" s="135"/>
      <c r="M62" s="135"/>
      <c r="N62" s="135">
        <f>'将来負担比率（分子）の構造'!M$45</f>
        <v>858</v>
      </c>
      <c r="O62" s="135"/>
      <c r="P62" s="135"/>
    </row>
    <row r="63" spans="1:16" x14ac:dyDescent="0.15">
      <c r="A63" s="135" t="s">
        <v>28</v>
      </c>
      <c r="B63" s="135">
        <f>'将来負担比率（分子）の構造'!I$44</f>
        <v>31</v>
      </c>
      <c r="C63" s="135"/>
      <c r="D63" s="135"/>
      <c r="E63" s="135">
        <f>'将来負担比率（分子）の構造'!J$44</f>
        <v>19</v>
      </c>
      <c r="F63" s="135"/>
      <c r="G63" s="135"/>
      <c r="H63" s="135">
        <f>'将来負担比率（分子）の構造'!K$44</f>
        <v>15</v>
      </c>
      <c r="I63" s="135"/>
      <c r="J63" s="135"/>
      <c r="K63" s="135">
        <f>'将来負担比率（分子）の構造'!L$44</f>
        <v>13</v>
      </c>
      <c r="L63" s="135"/>
      <c r="M63" s="135"/>
      <c r="N63" s="135">
        <f>'将来負担比率（分子）の構造'!M$44</f>
        <v>11</v>
      </c>
      <c r="O63" s="135"/>
      <c r="P63" s="135"/>
    </row>
    <row r="64" spans="1:16" x14ac:dyDescent="0.15">
      <c r="A64" s="135" t="s">
        <v>27</v>
      </c>
      <c r="B64" s="135">
        <f>'将来負担比率（分子）の構造'!I$43</f>
        <v>477</v>
      </c>
      <c r="C64" s="135"/>
      <c r="D64" s="135"/>
      <c r="E64" s="135">
        <f>'将来負担比率（分子）の構造'!J$43</f>
        <v>447</v>
      </c>
      <c r="F64" s="135"/>
      <c r="G64" s="135"/>
      <c r="H64" s="135">
        <f>'将来負担比率（分子）の構造'!K$43</f>
        <v>391</v>
      </c>
      <c r="I64" s="135"/>
      <c r="J64" s="135"/>
      <c r="K64" s="135">
        <f>'将来負担比率（分子）の構造'!L$43</f>
        <v>342</v>
      </c>
      <c r="L64" s="135"/>
      <c r="M64" s="135"/>
      <c r="N64" s="135">
        <f>'将来負担比率（分子）の構造'!M$43</f>
        <v>288</v>
      </c>
      <c r="O64" s="135"/>
      <c r="P64" s="135"/>
    </row>
    <row r="65" spans="1:16" x14ac:dyDescent="0.15">
      <c r="A65" s="135" t="s">
        <v>26</v>
      </c>
      <c r="B65" s="135">
        <f>'将来負担比率（分子）の構造'!I$42</f>
        <v>12</v>
      </c>
      <c r="C65" s="135"/>
      <c r="D65" s="135"/>
      <c r="E65" s="135">
        <f>'将来負担比率（分子）の構造'!J$42</f>
        <v>10</v>
      </c>
      <c r="F65" s="135"/>
      <c r="G65" s="135"/>
      <c r="H65" s="135">
        <f>'将来負担比率（分子）の構造'!K$42</f>
        <v>7</v>
      </c>
      <c r="I65" s="135"/>
      <c r="J65" s="135"/>
      <c r="K65" s="135">
        <f>'将来負担比率（分子）の構造'!L$42</f>
        <v>5</v>
      </c>
      <c r="L65" s="135"/>
      <c r="M65" s="135"/>
      <c r="N65" s="135">
        <f>'将来負担比率（分子）の構造'!M$42</f>
        <v>2</v>
      </c>
      <c r="O65" s="135"/>
      <c r="P65" s="135"/>
    </row>
    <row r="66" spans="1:16" x14ac:dyDescent="0.15">
      <c r="A66" s="135" t="s">
        <v>25</v>
      </c>
      <c r="B66" s="135">
        <f>'将来負担比率（分子）の構造'!I$41</f>
        <v>4971</v>
      </c>
      <c r="C66" s="135"/>
      <c r="D66" s="135"/>
      <c r="E66" s="135">
        <f>'将来負担比率（分子）の構造'!J$41</f>
        <v>5196</v>
      </c>
      <c r="F66" s="135"/>
      <c r="G66" s="135"/>
      <c r="H66" s="135">
        <f>'将来負担比率（分子）の構造'!K$41</f>
        <v>6019</v>
      </c>
      <c r="I66" s="135"/>
      <c r="J66" s="135"/>
      <c r="K66" s="135">
        <f>'将来負担比率（分子）の構造'!L$41</f>
        <v>7032</v>
      </c>
      <c r="L66" s="135"/>
      <c r="M66" s="135"/>
      <c r="N66" s="135">
        <f>'将来負担比率（分子）の構造'!M$41</f>
        <v>7559</v>
      </c>
      <c r="O66" s="135"/>
      <c r="P66" s="135"/>
    </row>
    <row r="67" spans="1:16" x14ac:dyDescent="0.15">
      <c r="A67" s="135" t="s">
        <v>63</v>
      </c>
      <c r="B67" s="135" t="e">
        <f>NA()</f>
        <v>#N/A</v>
      </c>
      <c r="C67" s="135">
        <f>IF(ISNUMBER('将来負担比率（分子）の構造'!I$52), IF('将来負担比率（分子）の構造'!I$52 &lt; 0, 0, '将来負担比率（分子）の構造'!I$52), NA())</f>
        <v>741</v>
      </c>
      <c r="D67" s="135" t="e">
        <f>NA()</f>
        <v>#N/A</v>
      </c>
      <c r="E67" s="135" t="e">
        <f>NA()</f>
        <v>#N/A</v>
      </c>
      <c r="F67" s="135">
        <f>IF(ISNUMBER('将来負担比率（分子）の構造'!J$52), IF('将来負担比率（分子）の構造'!J$52 &lt; 0, 0, '将来負担比率（分子）の構造'!J$52), NA())</f>
        <v>43</v>
      </c>
      <c r="G67" s="135" t="e">
        <f>NA()</f>
        <v>#N/A</v>
      </c>
      <c r="H67" s="135" t="e">
        <f>NA()</f>
        <v>#N/A</v>
      </c>
      <c r="I67" s="135">
        <f>IF(ISNUMBER('将来負担比率（分子）の構造'!K$52), IF('将来負担比率（分子）の構造'!K$52 &lt; 0, 0, '将来負担比率（分子）の構造'!K$52), NA())</f>
        <v>98</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205</v>
      </c>
      <c r="C5" s="580"/>
      <c r="D5" s="580"/>
      <c r="E5" s="580"/>
      <c r="F5" s="580"/>
      <c r="G5" s="580"/>
      <c r="H5" s="580"/>
      <c r="I5" s="580"/>
      <c r="J5" s="580"/>
      <c r="K5" s="580"/>
      <c r="L5" s="580"/>
      <c r="M5" s="580"/>
      <c r="N5" s="580"/>
      <c r="O5" s="580"/>
      <c r="P5" s="580"/>
      <c r="Q5" s="581"/>
      <c r="R5" s="582">
        <v>534163</v>
      </c>
      <c r="S5" s="583"/>
      <c r="T5" s="583"/>
      <c r="U5" s="583"/>
      <c r="V5" s="583"/>
      <c r="W5" s="583"/>
      <c r="X5" s="583"/>
      <c r="Y5" s="584"/>
      <c r="Z5" s="585">
        <v>9.4</v>
      </c>
      <c r="AA5" s="585"/>
      <c r="AB5" s="585"/>
      <c r="AC5" s="585"/>
      <c r="AD5" s="586">
        <v>534163</v>
      </c>
      <c r="AE5" s="586"/>
      <c r="AF5" s="586"/>
      <c r="AG5" s="586"/>
      <c r="AH5" s="586"/>
      <c r="AI5" s="586"/>
      <c r="AJ5" s="586"/>
      <c r="AK5" s="586"/>
      <c r="AL5" s="587">
        <v>17.7</v>
      </c>
      <c r="AM5" s="588"/>
      <c r="AN5" s="588"/>
      <c r="AO5" s="589"/>
      <c r="AP5" s="579" t="s">
        <v>206</v>
      </c>
      <c r="AQ5" s="580"/>
      <c r="AR5" s="580"/>
      <c r="AS5" s="580"/>
      <c r="AT5" s="580"/>
      <c r="AU5" s="580"/>
      <c r="AV5" s="580"/>
      <c r="AW5" s="580"/>
      <c r="AX5" s="580"/>
      <c r="AY5" s="580"/>
      <c r="AZ5" s="580"/>
      <c r="BA5" s="580"/>
      <c r="BB5" s="580"/>
      <c r="BC5" s="580"/>
      <c r="BD5" s="580"/>
      <c r="BE5" s="580"/>
      <c r="BF5" s="581"/>
      <c r="BG5" s="593">
        <v>534163</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79399</v>
      </c>
      <c r="S6" s="594"/>
      <c r="T6" s="594"/>
      <c r="U6" s="594"/>
      <c r="V6" s="594"/>
      <c r="W6" s="594"/>
      <c r="X6" s="594"/>
      <c r="Y6" s="595"/>
      <c r="Z6" s="596">
        <v>1.4</v>
      </c>
      <c r="AA6" s="596"/>
      <c r="AB6" s="596"/>
      <c r="AC6" s="596"/>
      <c r="AD6" s="597">
        <v>79399</v>
      </c>
      <c r="AE6" s="597"/>
      <c r="AF6" s="597"/>
      <c r="AG6" s="597"/>
      <c r="AH6" s="597"/>
      <c r="AI6" s="597"/>
      <c r="AJ6" s="597"/>
      <c r="AK6" s="597"/>
      <c r="AL6" s="598">
        <v>2.6</v>
      </c>
      <c r="AM6" s="599"/>
      <c r="AN6" s="599"/>
      <c r="AO6" s="600"/>
      <c r="AP6" s="590" t="s">
        <v>212</v>
      </c>
      <c r="AQ6" s="591"/>
      <c r="AR6" s="591"/>
      <c r="AS6" s="591"/>
      <c r="AT6" s="591"/>
      <c r="AU6" s="591"/>
      <c r="AV6" s="591"/>
      <c r="AW6" s="591"/>
      <c r="AX6" s="591"/>
      <c r="AY6" s="591"/>
      <c r="AZ6" s="591"/>
      <c r="BA6" s="591"/>
      <c r="BB6" s="591"/>
      <c r="BC6" s="591"/>
      <c r="BD6" s="591"/>
      <c r="BE6" s="591"/>
      <c r="BF6" s="592"/>
      <c r="BG6" s="593">
        <v>534163</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65186</v>
      </c>
      <c r="CS6" s="594"/>
      <c r="CT6" s="594"/>
      <c r="CU6" s="594"/>
      <c r="CV6" s="594"/>
      <c r="CW6" s="594"/>
      <c r="CX6" s="594"/>
      <c r="CY6" s="595"/>
      <c r="CZ6" s="596">
        <v>1.2</v>
      </c>
      <c r="DA6" s="596"/>
      <c r="DB6" s="596"/>
      <c r="DC6" s="596"/>
      <c r="DD6" s="602" t="s">
        <v>207</v>
      </c>
      <c r="DE6" s="594"/>
      <c r="DF6" s="594"/>
      <c r="DG6" s="594"/>
      <c r="DH6" s="594"/>
      <c r="DI6" s="594"/>
      <c r="DJ6" s="594"/>
      <c r="DK6" s="594"/>
      <c r="DL6" s="594"/>
      <c r="DM6" s="594"/>
      <c r="DN6" s="594"/>
      <c r="DO6" s="594"/>
      <c r="DP6" s="595"/>
      <c r="DQ6" s="602">
        <v>65186</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956</v>
      </c>
      <c r="S7" s="594"/>
      <c r="T7" s="594"/>
      <c r="U7" s="594"/>
      <c r="V7" s="594"/>
      <c r="W7" s="594"/>
      <c r="X7" s="594"/>
      <c r="Y7" s="595"/>
      <c r="Z7" s="596">
        <v>0</v>
      </c>
      <c r="AA7" s="596"/>
      <c r="AB7" s="596"/>
      <c r="AC7" s="596"/>
      <c r="AD7" s="597">
        <v>956</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236889</v>
      </c>
      <c r="BH7" s="594"/>
      <c r="BI7" s="594"/>
      <c r="BJ7" s="594"/>
      <c r="BK7" s="594"/>
      <c r="BL7" s="594"/>
      <c r="BM7" s="594"/>
      <c r="BN7" s="595"/>
      <c r="BO7" s="596">
        <v>44.3</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1471708</v>
      </c>
      <c r="CS7" s="594"/>
      <c r="CT7" s="594"/>
      <c r="CU7" s="594"/>
      <c r="CV7" s="594"/>
      <c r="CW7" s="594"/>
      <c r="CX7" s="594"/>
      <c r="CY7" s="595"/>
      <c r="CZ7" s="596">
        <v>26.7</v>
      </c>
      <c r="DA7" s="596"/>
      <c r="DB7" s="596"/>
      <c r="DC7" s="596"/>
      <c r="DD7" s="602">
        <v>560659</v>
      </c>
      <c r="DE7" s="594"/>
      <c r="DF7" s="594"/>
      <c r="DG7" s="594"/>
      <c r="DH7" s="594"/>
      <c r="DI7" s="594"/>
      <c r="DJ7" s="594"/>
      <c r="DK7" s="594"/>
      <c r="DL7" s="594"/>
      <c r="DM7" s="594"/>
      <c r="DN7" s="594"/>
      <c r="DO7" s="594"/>
      <c r="DP7" s="595"/>
      <c r="DQ7" s="602">
        <v>653809</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1956</v>
      </c>
      <c r="S8" s="594"/>
      <c r="T8" s="594"/>
      <c r="U8" s="594"/>
      <c r="V8" s="594"/>
      <c r="W8" s="594"/>
      <c r="X8" s="594"/>
      <c r="Y8" s="595"/>
      <c r="Z8" s="596">
        <v>0</v>
      </c>
      <c r="AA8" s="596"/>
      <c r="AB8" s="596"/>
      <c r="AC8" s="596"/>
      <c r="AD8" s="597">
        <v>1956</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10163</v>
      </c>
      <c r="BH8" s="594"/>
      <c r="BI8" s="594"/>
      <c r="BJ8" s="594"/>
      <c r="BK8" s="594"/>
      <c r="BL8" s="594"/>
      <c r="BM8" s="594"/>
      <c r="BN8" s="595"/>
      <c r="BO8" s="596">
        <v>1.9</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1157349</v>
      </c>
      <c r="CS8" s="594"/>
      <c r="CT8" s="594"/>
      <c r="CU8" s="594"/>
      <c r="CV8" s="594"/>
      <c r="CW8" s="594"/>
      <c r="CX8" s="594"/>
      <c r="CY8" s="595"/>
      <c r="CZ8" s="596">
        <v>21</v>
      </c>
      <c r="DA8" s="596"/>
      <c r="DB8" s="596"/>
      <c r="DC8" s="596"/>
      <c r="DD8" s="602" t="s">
        <v>207</v>
      </c>
      <c r="DE8" s="594"/>
      <c r="DF8" s="594"/>
      <c r="DG8" s="594"/>
      <c r="DH8" s="594"/>
      <c r="DI8" s="594"/>
      <c r="DJ8" s="594"/>
      <c r="DK8" s="594"/>
      <c r="DL8" s="594"/>
      <c r="DM8" s="594"/>
      <c r="DN8" s="594"/>
      <c r="DO8" s="594"/>
      <c r="DP8" s="595"/>
      <c r="DQ8" s="602">
        <v>571749</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1644</v>
      </c>
      <c r="S9" s="594"/>
      <c r="T9" s="594"/>
      <c r="U9" s="594"/>
      <c r="V9" s="594"/>
      <c r="W9" s="594"/>
      <c r="X9" s="594"/>
      <c r="Y9" s="595"/>
      <c r="Z9" s="596">
        <v>0</v>
      </c>
      <c r="AA9" s="596"/>
      <c r="AB9" s="596"/>
      <c r="AC9" s="596"/>
      <c r="AD9" s="597">
        <v>1644</v>
      </c>
      <c r="AE9" s="597"/>
      <c r="AF9" s="597"/>
      <c r="AG9" s="597"/>
      <c r="AH9" s="597"/>
      <c r="AI9" s="597"/>
      <c r="AJ9" s="597"/>
      <c r="AK9" s="597"/>
      <c r="AL9" s="598">
        <v>0.1</v>
      </c>
      <c r="AM9" s="599"/>
      <c r="AN9" s="599"/>
      <c r="AO9" s="600"/>
      <c r="AP9" s="590" t="s">
        <v>221</v>
      </c>
      <c r="AQ9" s="591"/>
      <c r="AR9" s="591"/>
      <c r="AS9" s="591"/>
      <c r="AT9" s="591"/>
      <c r="AU9" s="591"/>
      <c r="AV9" s="591"/>
      <c r="AW9" s="591"/>
      <c r="AX9" s="591"/>
      <c r="AY9" s="591"/>
      <c r="AZ9" s="591"/>
      <c r="BA9" s="591"/>
      <c r="BB9" s="591"/>
      <c r="BC9" s="591"/>
      <c r="BD9" s="591"/>
      <c r="BE9" s="591"/>
      <c r="BF9" s="592"/>
      <c r="BG9" s="593">
        <v>190285</v>
      </c>
      <c r="BH9" s="594"/>
      <c r="BI9" s="594"/>
      <c r="BJ9" s="594"/>
      <c r="BK9" s="594"/>
      <c r="BL9" s="594"/>
      <c r="BM9" s="594"/>
      <c r="BN9" s="595"/>
      <c r="BO9" s="596">
        <v>35.6</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309075</v>
      </c>
      <c r="CS9" s="594"/>
      <c r="CT9" s="594"/>
      <c r="CU9" s="594"/>
      <c r="CV9" s="594"/>
      <c r="CW9" s="594"/>
      <c r="CX9" s="594"/>
      <c r="CY9" s="595"/>
      <c r="CZ9" s="596">
        <v>5.6</v>
      </c>
      <c r="DA9" s="596"/>
      <c r="DB9" s="596"/>
      <c r="DC9" s="596"/>
      <c r="DD9" s="602">
        <v>5240</v>
      </c>
      <c r="DE9" s="594"/>
      <c r="DF9" s="594"/>
      <c r="DG9" s="594"/>
      <c r="DH9" s="594"/>
      <c r="DI9" s="594"/>
      <c r="DJ9" s="594"/>
      <c r="DK9" s="594"/>
      <c r="DL9" s="594"/>
      <c r="DM9" s="594"/>
      <c r="DN9" s="594"/>
      <c r="DO9" s="594"/>
      <c r="DP9" s="595"/>
      <c r="DQ9" s="602">
        <v>290164</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132485</v>
      </c>
      <c r="S10" s="594"/>
      <c r="T10" s="594"/>
      <c r="U10" s="594"/>
      <c r="V10" s="594"/>
      <c r="W10" s="594"/>
      <c r="X10" s="594"/>
      <c r="Y10" s="595"/>
      <c r="Z10" s="596">
        <v>2.2999999999999998</v>
      </c>
      <c r="AA10" s="596"/>
      <c r="AB10" s="596"/>
      <c r="AC10" s="596"/>
      <c r="AD10" s="597">
        <v>132485</v>
      </c>
      <c r="AE10" s="597"/>
      <c r="AF10" s="597"/>
      <c r="AG10" s="597"/>
      <c r="AH10" s="597"/>
      <c r="AI10" s="597"/>
      <c r="AJ10" s="597"/>
      <c r="AK10" s="597"/>
      <c r="AL10" s="598">
        <v>4.4000000000000004</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16239</v>
      </c>
      <c r="BH10" s="594"/>
      <c r="BI10" s="594"/>
      <c r="BJ10" s="594"/>
      <c r="BK10" s="594"/>
      <c r="BL10" s="594"/>
      <c r="BM10" s="594"/>
      <c r="BN10" s="595"/>
      <c r="BO10" s="596">
        <v>3</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t="s">
        <v>109</v>
      </c>
      <c r="CS10" s="594"/>
      <c r="CT10" s="594"/>
      <c r="CU10" s="594"/>
      <c r="CV10" s="594"/>
      <c r="CW10" s="594"/>
      <c r="CX10" s="594"/>
      <c r="CY10" s="595"/>
      <c r="CZ10" s="596" t="s">
        <v>109</v>
      </c>
      <c r="DA10" s="596"/>
      <c r="DB10" s="596"/>
      <c r="DC10" s="596"/>
      <c r="DD10" s="602" t="s">
        <v>109</v>
      </c>
      <c r="DE10" s="594"/>
      <c r="DF10" s="594"/>
      <c r="DG10" s="594"/>
      <c r="DH10" s="594"/>
      <c r="DI10" s="594"/>
      <c r="DJ10" s="594"/>
      <c r="DK10" s="594"/>
      <c r="DL10" s="594"/>
      <c r="DM10" s="594"/>
      <c r="DN10" s="594"/>
      <c r="DO10" s="594"/>
      <c r="DP10" s="595"/>
      <c r="DQ10" s="602" t="s">
        <v>109</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t="s">
        <v>109</v>
      </c>
      <c r="S11" s="594"/>
      <c r="T11" s="594"/>
      <c r="U11" s="594"/>
      <c r="V11" s="594"/>
      <c r="W11" s="594"/>
      <c r="X11" s="594"/>
      <c r="Y11" s="595"/>
      <c r="Z11" s="596" t="s">
        <v>109</v>
      </c>
      <c r="AA11" s="596"/>
      <c r="AB11" s="596"/>
      <c r="AC11" s="596"/>
      <c r="AD11" s="597" t="s">
        <v>109</v>
      </c>
      <c r="AE11" s="597"/>
      <c r="AF11" s="597"/>
      <c r="AG11" s="597"/>
      <c r="AH11" s="597"/>
      <c r="AI11" s="597"/>
      <c r="AJ11" s="597"/>
      <c r="AK11" s="597"/>
      <c r="AL11" s="598" t="s">
        <v>109</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20202</v>
      </c>
      <c r="BH11" s="594"/>
      <c r="BI11" s="594"/>
      <c r="BJ11" s="594"/>
      <c r="BK11" s="594"/>
      <c r="BL11" s="594"/>
      <c r="BM11" s="594"/>
      <c r="BN11" s="595"/>
      <c r="BO11" s="596">
        <v>3.8</v>
      </c>
      <c r="BP11" s="596"/>
      <c r="BQ11" s="596"/>
      <c r="BR11" s="596"/>
      <c r="BS11" s="602" t="s">
        <v>109</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392577</v>
      </c>
      <c r="CS11" s="594"/>
      <c r="CT11" s="594"/>
      <c r="CU11" s="594"/>
      <c r="CV11" s="594"/>
      <c r="CW11" s="594"/>
      <c r="CX11" s="594"/>
      <c r="CY11" s="595"/>
      <c r="CZ11" s="596">
        <v>7.1</v>
      </c>
      <c r="DA11" s="596"/>
      <c r="DB11" s="596"/>
      <c r="DC11" s="596"/>
      <c r="DD11" s="602">
        <v>143456</v>
      </c>
      <c r="DE11" s="594"/>
      <c r="DF11" s="594"/>
      <c r="DG11" s="594"/>
      <c r="DH11" s="594"/>
      <c r="DI11" s="594"/>
      <c r="DJ11" s="594"/>
      <c r="DK11" s="594"/>
      <c r="DL11" s="594"/>
      <c r="DM11" s="594"/>
      <c r="DN11" s="594"/>
      <c r="DO11" s="594"/>
      <c r="DP11" s="595"/>
      <c r="DQ11" s="602">
        <v>165982</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226668</v>
      </c>
      <c r="BH12" s="594"/>
      <c r="BI12" s="594"/>
      <c r="BJ12" s="594"/>
      <c r="BK12" s="594"/>
      <c r="BL12" s="594"/>
      <c r="BM12" s="594"/>
      <c r="BN12" s="595"/>
      <c r="BO12" s="596">
        <v>42.4</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286330</v>
      </c>
      <c r="CS12" s="594"/>
      <c r="CT12" s="594"/>
      <c r="CU12" s="594"/>
      <c r="CV12" s="594"/>
      <c r="CW12" s="594"/>
      <c r="CX12" s="594"/>
      <c r="CY12" s="595"/>
      <c r="CZ12" s="596">
        <v>5.2</v>
      </c>
      <c r="DA12" s="596"/>
      <c r="DB12" s="596"/>
      <c r="DC12" s="596"/>
      <c r="DD12" s="602">
        <v>168642</v>
      </c>
      <c r="DE12" s="594"/>
      <c r="DF12" s="594"/>
      <c r="DG12" s="594"/>
      <c r="DH12" s="594"/>
      <c r="DI12" s="594"/>
      <c r="DJ12" s="594"/>
      <c r="DK12" s="594"/>
      <c r="DL12" s="594"/>
      <c r="DM12" s="594"/>
      <c r="DN12" s="594"/>
      <c r="DO12" s="594"/>
      <c r="DP12" s="595"/>
      <c r="DQ12" s="602">
        <v>66491</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11854</v>
      </c>
      <c r="S13" s="594"/>
      <c r="T13" s="594"/>
      <c r="U13" s="594"/>
      <c r="V13" s="594"/>
      <c r="W13" s="594"/>
      <c r="X13" s="594"/>
      <c r="Y13" s="595"/>
      <c r="Z13" s="596">
        <v>0.2</v>
      </c>
      <c r="AA13" s="596"/>
      <c r="AB13" s="596"/>
      <c r="AC13" s="596"/>
      <c r="AD13" s="597">
        <v>11854</v>
      </c>
      <c r="AE13" s="597"/>
      <c r="AF13" s="597"/>
      <c r="AG13" s="597"/>
      <c r="AH13" s="597"/>
      <c r="AI13" s="597"/>
      <c r="AJ13" s="597"/>
      <c r="AK13" s="597"/>
      <c r="AL13" s="598">
        <v>0.4</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226641</v>
      </c>
      <c r="BH13" s="594"/>
      <c r="BI13" s="594"/>
      <c r="BJ13" s="594"/>
      <c r="BK13" s="594"/>
      <c r="BL13" s="594"/>
      <c r="BM13" s="594"/>
      <c r="BN13" s="595"/>
      <c r="BO13" s="596">
        <v>42.4</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477609</v>
      </c>
      <c r="CS13" s="594"/>
      <c r="CT13" s="594"/>
      <c r="CU13" s="594"/>
      <c r="CV13" s="594"/>
      <c r="CW13" s="594"/>
      <c r="CX13" s="594"/>
      <c r="CY13" s="595"/>
      <c r="CZ13" s="596">
        <v>8.6999999999999993</v>
      </c>
      <c r="DA13" s="596"/>
      <c r="DB13" s="596"/>
      <c r="DC13" s="596"/>
      <c r="DD13" s="602">
        <v>178148</v>
      </c>
      <c r="DE13" s="594"/>
      <c r="DF13" s="594"/>
      <c r="DG13" s="594"/>
      <c r="DH13" s="594"/>
      <c r="DI13" s="594"/>
      <c r="DJ13" s="594"/>
      <c r="DK13" s="594"/>
      <c r="DL13" s="594"/>
      <c r="DM13" s="594"/>
      <c r="DN13" s="594"/>
      <c r="DO13" s="594"/>
      <c r="DP13" s="595"/>
      <c r="DQ13" s="602">
        <v>278557</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16648</v>
      </c>
      <c r="BH14" s="594"/>
      <c r="BI14" s="594"/>
      <c r="BJ14" s="594"/>
      <c r="BK14" s="594"/>
      <c r="BL14" s="594"/>
      <c r="BM14" s="594"/>
      <c r="BN14" s="595"/>
      <c r="BO14" s="596">
        <v>3.1</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220922</v>
      </c>
      <c r="CS14" s="594"/>
      <c r="CT14" s="594"/>
      <c r="CU14" s="594"/>
      <c r="CV14" s="594"/>
      <c r="CW14" s="594"/>
      <c r="CX14" s="594"/>
      <c r="CY14" s="595"/>
      <c r="CZ14" s="596">
        <v>4</v>
      </c>
      <c r="DA14" s="596"/>
      <c r="DB14" s="596"/>
      <c r="DC14" s="596"/>
      <c r="DD14" s="602" t="s">
        <v>109</v>
      </c>
      <c r="DE14" s="594"/>
      <c r="DF14" s="594"/>
      <c r="DG14" s="594"/>
      <c r="DH14" s="594"/>
      <c r="DI14" s="594"/>
      <c r="DJ14" s="594"/>
      <c r="DK14" s="594"/>
      <c r="DL14" s="594"/>
      <c r="DM14" s="594"/>
      <c r="DN14" s="594"/>
      <c r="DO14" s="594"/>
      <c r="DP14" s="595"/>
      <c r="DQ14" s="602">
        <v>189822</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1918</v>
      </c>
      <c r="S15" s="594"/>
      <c r="T15" s="594"/>
      <c r="U15" s="594"/>
      <c r="V15" s="594"/>
      <c r="W15" s="594"/>
      <c r="X15" s="594"/>
      <c r="Y15" s="595"/>
      <c r="Z15" s="596">
        <v>0</v>
      </c>
      <c r="AA15" s="596"/>
      <c r="AB15" s="596"/>
      <c r="AC15" s="596"/>
      <c r="AD15" s="597">
        <v>1918</v>
      </c>
      <c r="AE15" s="597"/>
      <c r="AF15" s="597"/>
      <c r="AG15" s="597"/>
      <c r="AH15" s="597"/>
      <c r="AI15" s="597"/>
      <c r="AJ15" s="597"/>
      <c r="AK15" s="597"/>
      <c r="AL15" s="598">
        <v>0.1</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53958</v>
      </c>
      <c r="BH15" s="594"/>
      <c r="BI15" s="594"/>
      <c r="BJ15" s="594"/>
      <c r="BK15" s="594"/>
      <c r="BL15" s="594"/>
      <c r="BM15" s="594"/>
      <c r="BN15" s="595"/>
      <c r="BO15" s="596">
        <v>10.1</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647542</v>
      </c>
      <c r="CS15" s="594"/>
      <c r="CT15" s="594"/>
      <c r="CU15" s="594"/>
      <c r="CV15" s="594"/>
      <c r="CW15" s="594"/>
      <c r="CX15" s="594"/>
      <c r="CY15" s="595"/>
      <c r="CZ15" s="596">
        <v>11.7</v>
      </c>
      <c r="DA15" s="596"/>
      <c r="DB15" s="596"/>
      <c r="DC15" s="596"/>
      <c r="DD15" s="602">
        <v>103113</v>
      </c>
      <c r="DE15" s="594"/>
      <c r="DF15" s="594"/>
      <c r="DG15" s="594"/>
      <c r="DH15" s="594"/>
      <c r="DI15" s="594"/>
      <c r="DJ15" s="594"/>
      <c r="DK15" s="594"/>
      <c r="DL15" s="594"/>
      <c r="DM15" s="594"/>
      <c r="DN15" s="594"/>
      <c r="DO15" s="594"/>
      <c r="DP15" s="595"/>
      <c r="DQ15" s="602">
        <v>499391</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2365303</v>
      </c>
      <c r="S16" s="594"/>
      <c r="T16" s="594"/>
      <c r="U16" s="594"/>
      <c r="V16" s="594"/>
      <c r="W16" s="594"/>
      <c r="X16" s="594"/>
      <c r="Y16" s="595"/>
      <c r="Z16" s="596">
        <v>41.8</v>
      </c>
      <c r="AA16" s="596"/>
      <c r="AB16" s="596"/>
      <c r="AC16" s="596"/>
      <c r="AD16" s="597">
        <v>2247933</v>
      </c>
      <c r="AE16" s="597"/>
      <c r="AF16" s="597"/>
      <c r="AG16" s="597"/>
      <c r="AH16" s="597"/>
      <c r="AI16" s="597"/>
      <c r="AJ16" s="597"/>
      <c r="AK16" s="597"/>
      <c r="AL16" s="598">
        <v>74.400000000000006</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t="s">
        <v>109</v>
      </c>
      <c r="CS16" s="594"/>
      <c r="CT16" s="594"/>
      <c r="CU16" s="594"/>
      <c r="CV16" s="594"/>
      <c r="CW16" s="594"/>
      <c r="CX16" s="594"/>
      <c r="CY16" s="595"/>
      <c r="CZ16" s="596" t="s">
        <v>109</v>
      </c>
      <c r="DA16" s="596"/>
      <c r="DB16" s="596"/>
      <c r="DC16" s="596"/>
      <c r="DD16" s="602" t="s">
        <v>109</v>
      </c>
      <c r="DE16" s="594"/>
      <c r="DF16" s="594"/>
      <c r="DG16" s="594"/>
      <c r="DH16" s="594"/>
      <c r="DI16" s="594"/>
      <c r="DJ16" s="594"/>
      <c r="DK16" s="594"/>
      <c r="DL16" s="594"/>
      <c r="DM16" s="594"/>
      <c r="DN16" s="594"/>
      <c r="DO16" s="594"/>
      <c r="DP16" s="595"/>
      <c r="DQ16" s="602" t="s">
        <v>109</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2247933</v>
      </c>
      <c r="S17" s="594"/>
      <c r="T17" s="594"/>
      <c r="U17" s="594"/>
      <c r="V17" s="594"/>
      <c r="W17" s="594"/>
      <c r="X17" s="594"/>
      <c r="Y17" s="595"/>
      <c r="Z17" s="596">
        <v>39.700000000000003</v>
      </c>
      <c r="AA17" s="596"/>
      <c r="AB17" s="596"/>
      <c r="AC17" s="596"/>
      <c r="AD17" s="597">
        <v>2247933</v>
      </c>
      <c r="AE17" s="597"/>
      <c r="AF17" s="597"/>
      <c r="AG17" s="597"/>
      <c r="AH17" s="597"/>
      <c r="AI17" s="597"/>
      <c r="AJ17" s="597"/>
      <c r="AK17" s="597"/>
      <c r="AL17" s="598">
        <v>74.400000000000006</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484649</v>
      </c>
      <c r="CS17" s="594"/>
      <c r="CT17" s="594"/>
      <c r="CU17" s="594"/>
      <c r="CV17" s="594"/>
      <c r="CW17" s="594"/>
      <c r="CX17" s="594"/>
      <c r="CY17" s="595"/>
      <c r="CZ17" s="596">
        <v>8.8000000000000007</v>
      </c>
      <c r="DA17" s="596"/>
      <c r="DB17" s="596"/>
      <c r="DC17" s="596"/>
      <c r="DD17" s="602" t="s">
        <v>109</v>
      </c>
      <c r="DE17" s="594"/>
      <c r="DF17" s="594"/>
      <c r="DG17" s="594"/>
      <c r="DH17" s="594"/>
      <c r="DI17" s="594"/>
      <c r="DJ17" s="594"/>
      <c r="DK17" s="594"/>
      <c r="DL17" s="594"/>
      <c r="DM17" s="594"/>
      <c r="DN17" s="594"/>
      <c r="DO17" s="594"/>
      <c r="DP17" s="595"/>
      <c r="DQ17" s="602">
        <v>440278</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117370</v>
      </c>
      <c r="S18" s="594"/>
      <c r="T18" s="594"/>
      <c r="U18" s="594"/>
      <c r="V18" s="594"/>
      <c r="W18" s="594"/>
      <c r="X18" s="594"/>
      <c r="Y18" s="595"/>
      <c r="Z18" s="596">
        <v>2.1</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t="s">
        <v>109</v>
      </c>
      <c r="S19" s="594"/>
      <c r="T19" s="594"/>
      <c r="U19" s="594"/>
      <c r="V19" s="594"/>
      <c r="W19" s="594"/>
      <c r="X19" s="594"/>
      <c r="Y19" s="595"/>
      <c r="Z19" s="596" t="s">
        <v>109</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t="s">
        <v>109</v>
      </c>
      <c r="BH19" s="594"/>
      <c r="BI19" s="594"/>
      <c r="BJ19" s="594"/>
      <c r="BK19" s="594"/>
      <c r="BL19" s="594"/>
      <c r="BM19" s="594"/>
      <c r="BN19" s="595"/>
      <c r="BO19" s="596" t="s">
        <v>109</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3129678</v>
      </c>
      <c r="S20" s="594"/>
      <c r="T20" s="594"/>
      <c r="U20" s="594"/>
      <c r="V20" s="594"/>
      <c r="W20" s="594"/>
      <c r="X20" s="594"/>
      <c r="Y20" s="595"/>
      <c r="Z20" s="596">
        <v>55.3</v>
      </c>
      <c r="AA20" s="596"/>
      <c r="AB20" s="596"/>
      <c r="AC20" s="596"/>
      <c r="AD20" s="597">
        <v>3012308</v>
      </c>
      <c r="AE20" s="597"/>
      <c r="AF20" s="597"/>
      <c r="AG20" s="597"/>
      <c r="AH20" s="597"/>
      <c r="AI20" s="597"/>
      <c r="AJ20" s="597"/>
      <c r="AK20" s="597"/>
      <c r="AL20" s="598">
        <v>99.7</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t="s">
        <v>109</v>
      </c>
      <c r="BH20" s="594"/>
      <c r="BI20" s="594"/>
      <c r="BJ20" s="594"/>
      <c r="BK20" s="594"/>
      <c r="BL20" s="594"/>
      <c r="BM20" s="594"/>
      <c r="BN20" s="595"/>
      <c r="BO20" s="596" t="s">
        <v>109</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5512947</v>
      </c>
      <c r="CS20" s="594"/>
      <c r="CT20" s="594"/>
      <c r="CU20" s="594"/>
      <c r="CV20" s="594"/>
      <c r="CW20" s="594"/>
      <c r="CX20" s="594"/>
      <c r="CY20" s="595"/>
      <c r="CZ20" s="596">
        <v>100</v>
      </c>
      <c r="DA20" s="596"/>
      <c r="DB20" s="596"/>
      <c r="DC20" s="596"/>
      <c r="DD20" s="602">
        <v>1159258</v>
      </c>
      <c r="DE20" s="594"/>
      <c r="DF20" s="594"/>
      <c r="DG20" s="594"/>
      <c r="DH20" s="594"/>
      <c r="DI20" s="594"/>
      <c r="DJ20" s="594"/>
      <c r="DK20" s="594"/>
      <c r="DL20" s="594"/>
      <c r="DM20" s="594"/>
      <c r="DN20" s="594"/>
      <c r="DO20" s="594"/>
      <c r="DP20" s="595"/>
      <c r="DQ20" s="602">
        <v>3221429</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954</v>
      </c>
      <c r="S21" s="594"/>
      <c r="T21" s="594"/>
      <c r="U21" s="594"/>
      <c r="V21" s="594"/>
      <c r="W21" s="594"/>
      <c r="X21" s="594"/>
      <c r="Y21" s="595"/>
      <c r="Z21" s="596">
        <v>0</v>
      </c>
      <c r="AA21" s="596"/>
      <c r="AB21" s="596"/>
      <c r="AC21" s="596"/>
      <c r="AD21" s="597">
        <v>954</v>
      </c>
      <c r="AE21" s="597"/>
      <c r="AF21" s="597"/>
      <c r="AG21" s="597"/>
      <c r="AH21" s="597"/>
      <c r="AI21" s="597"/>
      <c r="AJ21" s="597"/>
      <c r="AK21" s="597"/>
      <c r="AL21" s="598">
        <v>0</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t="s">
        <v>109</v>
      </c>
      <c r="BH21" s="594"/>
      <c r="BI21" s="594"/>
      <c r="BJ21" s="594"/>
      <c r="BK21" s="594"/>
      <c r="BL21" s="594"/>
      <c r="BM21" s="594"/>
      <c r="BN21" s="595"/>
      <c r="BO21" s="596" t="s">
        <v>109</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67717</v>
      </c>
      <c r="S22" s="594"/>
      <c r="T22" s="594"/>
      <c r="U22" s="594"/>
      <c r="V22" s="594"/>
      <c r="W22" s="594"/>
      <c r="X22" s="594"/>
      <c r="Y22" s="595"/>
      <c r="Z22" s="596">
        <v>1.2</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69768</v>
      </c>
      <c r="S23" s="594"/>
      <c r="T23" s="594"/>
      <c r="U23" s="594"/>
      <c r="V23" s="594"/>
      <c r="W23" s="594"/>
      <c r="X23" s="594"/>
      <c r="Y23" s="595"/>
      <c r="Z23" s="596">
        <v>1.2</v>
      </c>
      <c r="AA23" s="596"/>
      <c r="AB23" s="596"/>
      <c r="AC23" s="596"/>
      <c r="AD23" s="597">
        <v>1720</v>
      </c>
      <c r="AE23" s="597"/>
      <c r="AF23" s="597"/>
      <c r="AG23" s="597"/>
      <c r="AH23" s="597"/>
      <c r="AI23" s="597"/>
      <c r="AJ23" s="597"/>
      <c r="AK23" s="597"/>
      <c r="AL23" s="598">
        <v>0.1</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15376</v>
      </c>
      <c r="S24" s="594"/>
      <c r="T24" s="594"/>
      <c r="U24" s="594"/>
      <c r="V24" s="594"/>
      <c r="W24" s="594"/>
      <c r="X24" s="594"/>
      <c r="Y24" s="595"/>
      <c r="Z24" s="596">
        <v>0.3</v>
      </c>
      <c r="AA24" s="596"/>
      <c r="AB24" s="596"/>
      <c r="AC24" s="596"/>
      <c r="AD24" s="597" t="s">
        <v>109</v>
      </c>
      <c r="AE24" s="597"/>
      <c r="AF24" s="597"/>
      <c r="AG24" s="597"/>
      <c r="AH24" s="597"/>
      <c r="AI24" s="597"/>
      <c r="AJ24" s="597"/>
      <c r="AK24" s="597"/>
      <c r="AL24" s="598" t="s">
        <v>109</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1747345</v>
      </c>
      <c r="CS24" s="583"/>
      <c r="CT24" s="583"/>
      <c r="CU24" s="583"/>
      <c r="CV24" s="583"/>
      <c r="CW24" s="583"/>
      <c r="CX24" s="583"/>
      <c r="CY24" s="584"/>
      <c r="CZ24" s="622">
        <v>31.7</v>
      </c>
      <c r="DA24" s="623"/>
      <c r="DB24" s="623"/>
      <c r="DC24" s="624"/>
      <c r="DD24" s="621">
        <v>1286203</v>
      </c>
      <c r="DE24" s="583"/>
      <c r="DF24" s="583"/>
      <c r="DG24" s="583"/>
      <c r="DH24" s="583"/>
      <c r="DI24" s="583"/>
      <c r="DJ24" s="583"/>
      <c r="DK24" s="584"/>
      <c r="DL24" s="621">
        <v>1286203</v>
      </c>
      <c r="DM24" s="583"/>
      <c r="DN24" s="583"/>
      <c r="DO24" s="583"/>
      <c r="DP24" s="583"/>
      <c r="DQ24" s="583"/>
      <c r="DR24" s="583"/>
      <c r="DS24" s="583"/>
      <c r="DT24" s="583"/>
      <c r="DU24" s="583"/>
      <c r="DV24" s="584"/>
      <c r="DW24" s="587">
        <v>40.4</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673283</v>
      </c>
      <c r="S25" s="594"/>
      <c r="T25" s="594"/>
      <c r="U25" s="594"/>
      <c r="V25" s="594"/>
      <c r="W25" s="594"/>
      <c r="X25" s="594"/>
      <c r="Y25" s="595"/>
      <c r="Z25" s="596">
        <v>11.9</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779902</v>
      </c>
      <c r="CS25" s="625"/>
      <c r="CT25" s="625"/>
      <c r="CU25" s="625"/>
      <c r="CV25" s="625"/>
      <c r="CW25" s="625"/>
      <c r="CX25" s="625"/>
      <c r="CY25" s="626"/>
      <c r="CZ25" s="627">
        <v>14.1</v>
      </c>
      <c r="DA25" s="628"/>
      <c r="DB25" s="628"/>
      <c r="DC25" s="629"/>
      <c r="DD25" s="602">
        <v>717686</v>
      </c>
      <c r="DE25" s="625"/>
      <c r="DF25" s="625"/>
      <c r="DG25" s="625"/>
      <c r="DH25" s="625"/>
      <c r="DI25" s="625"/>
      <c r="DJ25" s="625"/>
      <c r="DK25" s="626"/>
      <c r="DL25" s="602">
        <v>717686</v>
      </c>
      <c r="DM25" s="625"/>
      <c r="DN25" s="625"/>
      <c r="DO25" s="625"/>
      <c r="DP25" s="625"/>
      <c r="DQ25" s="625"/>
      <c r="DR25" s="625"/>
      <c r="DS25" s="625"/>
      <c r="DT25" s="625"/>
      <c r="DU25" s="625"/>
      <c r="DV25" s="626"/>
      <c r="DW25" s="598">
        <v>22.6</v>
      </c>
      <c r="DX25" s="619"/>
      <c r="DY25" s="619"/>
      <c r="DZ25" s="619"/>
      <c r="EA25" s="619"/>
      <c r="EB25" s="619"/>
      <c r="EC25" s="620"/>
    </row>
    <row r="26" spans="2:133" ht="11.25" customHeight="1" x14ac:dyDescent="0.15">
      <c r="B26" s="630" t="s">
        <v>274</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488880</v>
      </c>
      <c r="CS26" s="594"/>
      <c r="CT26" s="594"/>
      <c r="CU26" s="594"/>
      <c r="CV26" s="594"/>
      <c r="CW26" s="594"/>
      <c r="CX26" s="594"/>
      <c r="CY26" s="595"/>
      <c r="CZ26" s="627">
        <v>8.9</v>
      </c>
      <c r="DA26" s="628"/>
      <c r="DB26" s="628"/>
      <c r="DC26" s="629"/>
      <c r="DD26" s="602">
        <v>439237</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19"/>
      <c r="DY26" s="619"/>
      <c r="DZ26" s="619"/>
      <c r="EA26" s="619"/>
      <c r="EB26" s="619"/>
      <c r="EC26" s="620"/>
    </row>
    <row r="27" spans="2:133" ht="11.25" customHeight="1" x14ac:dyDescent="0.15">
      <c r="B27" s="590" t="s">
        <v>277</v>
      </c>
      <c r="C27" s="591"/>
      <c r="D27" s="591"/>
      <c r="E27" s="591"/>
      <c r="F27" s="591"/>
      <c r="G27" s="591"/>
      <c r="H27" s="591"/>
      <c r="I27" s="591"/>
      <c r="J27" s="591"/>
      <c r="K27" s="591"/>
      <c r="L27" s="591"/>
      <c r="M27" s="591"/>
      <c r="N27" s="591"/>
      <c r="O27" s="591"/>
      <c r="P27" s="591"/>
      <c r="Q27" s="592"/>
      <c r="R27" s="593">
        <v>355388</v>
      </c>
      <c r="S27" s="594"/>
      <c r="T27" s="594"/>
      <c r="U27" s="594"/>
      <c r="V27" s="594"/>
      <c r="W27" s="594"/>
      <c r="X27" s="594"/>
      <c r="Y27" s="595"/>
      <c r="Z27" s="596">
        <v>6.3</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534163</v>
      </c>
      <c r="BH27" s="594"/>
      <c r="BI27" s="594"/>
      <c r="BJ27" s="594"/>
      <c r="BK27" s="594"/>
      <c r="BL27" s="594"/>
      <c r="BM27" s="594"/>
      <c r="BN27" s="595"/>
      <c r="BO27" s="596">
        <v>100</v>
      </c>
      <c r="BP27" s="596"/>
      <c r="BQ27" s="596"/>
      <c r="BR27" s="596"/>
      <c r="BS27" s="602" t="s">
        <v>109</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482794</v>
      </c>
      <c r="CS27" s="625"/>
      <c r="CT27" s="625"/>
      <c r="CU27" s="625"/>
      <c r="CV27" s="625"/>
      <c r="CW27" s="625"/>
      <c r="CX27" s="625"/>
      <c r="CY27" s="626"/>
      <c r="CZ27" s="627">
        <v>8.8000000000000007</v>
      </c>
      <c r="DA27" s="628"/>
      <c r="DB27" s="628"/>
      <c r="DC27" s="629"/>
      <c r="DD27" s="602">
        <v>128239</v>
      </c>
      <c r="DE27" s="625"/>
      <c r="DF27" s="625"/>
      <c r="DG27" s="625"/>
      <c r="DH27" s="625"/>
      <c r="DI27" s="625"/>
      <c r="DJ27" s="625"/>
      <c r="DK27" s="626"/>
      <c r="DL27" s="602">
        <v>128239</v>
      </c>
      <c r="DM27" s="625"/>
      <c r="DN27" s="625"/>
      <c r="DO27" s="625"/>
      <c r="DP27" s="625"/>
      <c r="DQ27" s="625"/>
      <c r="DR27" s="625"/>
      <c r="DS27" s="625"/>
      <c r="DT27" s="625"/>
      <c r="DU27" s="625"/>
      <c r="DV27" s="626"/>
      <c r="DW27" s="598">
        <v>4</v>
      </c>
      <c r="DX27" s="619"/>
      <c r="DY27" s="619"/>
      <c r="DZ27" s="619"/>
      <c r="EA27" s="619"/>
      <c r="EB27" s="619"/>
      <c r="EC27" s="620"/>
    </row>
    <row r="28" spans="2:133" ht="11.25" customHeight="1" x14ac:dyDescent="0.15">
      <c r="B28" s="590" t="s">
        <v>280</v>
      </c>
      <c r="C28" s="591"/>
      <c r="D28" s="591"/>
      <c r="E28" s="591"/>
      <c r="F28" s="591"/>
      <c r="G28" s="591"/>
      <c r="H28" s="591"/>
      <c r="I28" s="591"/>
      <c r="J28" s="591"/>
      <c r="K28" s="591"/>
      <c r="L28" s="591"/>
      <c r="M28" s="591"/>
      <c r="N28" s="591"/>
      <c r="O28" s="591"/>
      <c r="P28" s="591"/>
      <c r="Q28" s="592"/>
      <c r="R28" s="593">
        <v>64124</v>
      </c>
      <c r="S28" s="594"/>
      <c r="T28" s="594"/>
      <c r="U28" s="594"/>
      <c r="V28" s="594"/>
      <c r="W28" s="594"/>
      <c r="X28" s="594"/>
      <c r="Y28" s="595"/>
      <c r="Z28" s="596">
        <v>1.1000000000000001</v>
      </c>
      <c r="AA28" s="596"/>
      <c r="AB28" s="596"/>
      <c r="AC28" s="596"/>
      <c r="AD28" s="597">
        <v>3712</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484649</v>
      </c>
      <c r="CS28" s="594"/>
      <c r="CT28" s="594"/>
      <c r="CU28" s="594"/>
      <c r="CV28" s="594"/>
      <c r="CW28" s="594"/>
      <c r="CX28" s="594"/>
      <c r="CY28" s="595"/>
      <c r="CZ28" s="627">
        <v>8.8000000000000007</v>
      </c>
      <c r="DA28" s="628"/>
      <c r="DB28" s="628"/>
      <c r="DC28" s="629"/>
      <c r="DD28" s="602">
        <v>440278</v>
      </c>
      <c r="DE28" s="594"/>
      <c r="DF28" s="594"/>
      <c r="DG28" s="594"/>
      <c r="DH28" s="594"/>
      <c r="DI28" s="594"/>
      <c r="DJ28" s="594"/>
      <c r="DK28" s="595"/>
      <c r="DL28" s="602">
        <v>440278</v>
      </c>
      <c r="DM28" s="594"/>
      <c r="DN28" s="594"/>
      <c r="DO28" s="594"/>
      <c r="DP28" s="594"/>
      <c r="DQ28" s="594"/>
      <c r="DR28" s="594"/>
      <c r="DS28" s="594"/>
      <c r="DT28" s="594"/>
      <c r="DU28" s="594"/>
      <c r="DV28" s="595"/>
      <c r="DW28" s="598">
        <v>13.8</v>
      </c>
      <c r="DX28" s="619"/>
      <c r="DY28" s="619"/>
      <c r="DZ28" s="619"/>
      <c r="EA28" s="619"/>
      <c r="EB28" s="619"/>
      <c r="EC28" s="620"/>
    </row>
    <row r="29" spans="2:133" ht="11.25" customHeight="1" x14ac:dyDescent="0.15">
      <c r="B29" s="590" t="s">
        <v>282</v>
      </c>
      <c r="C29" s="591"/>
      <c r="D29" s="591"/>
      <c r="E29" s="591"/>
      <c r="F29" s="591"/>
      <c r="G29" s="591"/>
      <c r="H29" s="591"/>
      <c r="I29" s="591"/>
      <c r="J29" s="591"/>
      <c r="K29" s="591"/>
      <c r="L29" s="591"/>
      <c r="M29" s="591"/>
      <c r="N29" s="591"/>
      <c r="O29" s="591"/>
      <c r="P29" s="591"/>
      <c r="Q29" s="592"/>
      <c r="R29" s="593">
        <v>131926</v>
      </c>
      <c r="S29" s="594"/>
      <c r="T29" s="594"/>
      <c r="U29" s="594"/>
      <c r="V29" s="594"/>
      <c r="W29" s="594"/>
      <c r="X29" s="594"/>
      <c r="Y29" s="595"/>
      <c r="Z29" s="596">
        <v>2.2999999999999998</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484450</v>
      </c>
      <c r="CS29" s="625"/>
      <c r="CT29" s="625"/>
      <c r="CU29" s="625"/>
      <c r="CV29" s="625"/>
      <c r="CW29" s="625"/>
      <c r="CX29" s="625"/>
      <c r="CY29" s="626"/>
      <c r="CZ29" s="627">
        <v>8.8000000000000007</v>
      </c>
      <c r="DA29" s="628"/>
      <c r="DB29" s="628"/>
      <c r="DC29" s="629"/>
      <c r="DD29" s="602">
        <v>440079</v>
      </c>
      <c r="DE29" s="625"/>
      <c r="DF29" s="625"/>
      <c r="DG29" s="625"/>
      <c r="DH29" s="625"/>
      <c r="DI29" s="625"/>
      <c r="DJ29" s="625"/>
      <c r="DK29" s="626"/>
      <c r="DL29" s="602">
        <v>440079</v>
      </c>
      <c r="DM29" s="625"/>
      <c r="DN29" s="625"/>
      <c r="DO29" s="625"/>
      <c r="DP29" s="625"/>
      <c r="DQ29" s="625"/>
      <c r="DR29" s="625"/>
      <c r="DS29" s="625"/>
      <c r="DT29" s="625"/>
      <c r="DU29" s="625"/>
      <c r="DV29" s="626"/>
      <c r="DW29" s="598">
        <v>13.8</v>
      </c>
      <c r="DX29" s="619"/>
      <c r="DY29" s="619"/>
      <c r="DZ29" s="619"/>
      <c r="EA29" s="619"/>
      <c r="EB29" s="619"/>
      <c r="EC29" s="620"/>
    </row>
    <row r="30" spans="2:133" ht="11.25" customHeight="1" x14ac:dyDescent="0.15">
      <c r="B30" s="590" t="s">
        <v>287</v>
      </c>
      <c r="C30" s="591"/>
      <c r="D30" s="591"/>
      <c r="E30" s="591"/>
      <c r="F30" s="591"/>
      <c r="G30" s="591"/>
      <c r="H30" s="591"/>
      <c r="I30" s="591"/>
      <c r="J30" s="591"/>
      <c r="K30" s="591"/>
      <c r="L30" s="591"/>
      <c r="M30" s="591"/>
      <c r="N30" s="591"/>
      <c r="O30" s="591"/>
      <c r="P30" s="591"/>
      <c r="Q30" s="592"/>
      <c r="R30" s="593">
        <v>63449</v>
      </c>
      <c r="S30" s="594"/>
      <c r="T30" s="594"/>
      <c r="U30" s="594"/>
      <c r="V30" s="594"/>
      <c r="W30" s="594"/>
      <c r="X30" s="594"/>
      <c r="Y30" s="595"/>
      <c r="Z30" s="596">
        <v>1.1000000000000001</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98.6</v>
      </c>
      <c r="BH30" s="652"/>
      <c r="BI30" s="652"/>
      <c r="BJ30" s="652"/>
      <c r="BK30" s="652"/>
      <c r="BL30" s="652"/>
      <c r="BM30" s="588">
        <v>93</v>
      </c>
      <c r="BN30" s="652"/>
      <c r="BO30" s="652"/>
      <c r="BP30" s="652"/>
      <c r="BQ30" s="653"/>
      <c r="BR30" s="651">
        <v>98.7</v>
      </c>
      <c r="BS30" s="652"/>
      <c r="BT30" s="652"/>
      <c r="BU30" s="652"/>
      <c r="BV30" s="652"/>
      <c r="BW30" s="652"/>
      <c r="BX30" s="588">
        <v>92.6</v>
      </c>
      <c r="BY30" s="652"/>
      <c r="BZ30" s="652"/>
      <c r="CA30" s="652"/>
      <c r="CB30" s="653"/>
      <c r="CD30" s="656"/>
      <c r="CE30" s="657"/>
      <c r="CF30" s="607" t="s">
        <v>290</v>
      </c>
      <c r="CG30" s="608"/>
      <c r="CH30" s="608"/>
      <c r="CI30" s="608"/>
      <c r="CJ30" s="608"/>
      <c r="CK30" s="608"/>
      <c r="CL30" s="608"/>
      <c r="CM30" s="608"/>
      <c r="CN30" s="608"/>
      <c r="CO30" s="608"/>
      <c r="CP30" s="608"/>
      <c r="CQ30" s="609"/>
      <c r="CR30" s="593">
        <v>419128</v>
      </c>
      <c r="CS30" s="594"/>
      <c r="CT30" s="594"/>
      <c r="CU30" s="594"/>
      <c r="CV30" s="594"/>
      <c r="CW30" s="594"/>
      <c r="CX30" s="594"/>
      <c r="CY30" s="595"/>
      <c r="CZ30" s="627">
        <v>7.6</v>
      </c>
      <c r="DA30" s="628"/>
      <c r="DB30" s="628"/>
      <c r="DC30" s="629"/>
      <c r="DD30" s="602">
        <v>380737</v>
      </c>
      <c r="DE30" s="594"/>
      <c r="DF30" s="594"/>
      <c r="DG30" s="594"/>
      <c r="DH30" s="594"/>
      <c r="DI30" s="594"/>
      <c r="DJ30" s="594"/>
      <c r="DK30" s="595"/>
      <c r="DL30" s="602">
        <v>380737</v>
      </c>
      <c r="DM30" s="594"/>
      <c r="DN30" s="594"/>
      <c r="DO30" s="594"/>
      <c r="DP30" s="594"/>
      <c r="DQ30" s="594"/>
      <c r="DR30" s="594"/>
      <c r="DS30" s="594"/>
      <c r="DT30" s="594"/>
      <c r="DU30" s="594"/>
      <c r="DV30" s="595"/>
      <c r="DW30" s="598">
        <v>12</v>
      </c>
      <c r="DX30" s="619"/>
      <c r="DY30" s="619"/>
      <c r="DZ30" s="619"/>
      <c r="EA30" s="619"/>
      <c r="EB30" s="619"/>
      <c r="EC30" s="620"/>
    </row>
    <row r="31" spans="2:133" ht="11.25" customHeight="1" x14ac:dyDescent="0.15">
      <c r="B31" s="590" t="s">
        <v>291</v>
      </c>
      <c r="C31" s="591"/>
      <c r="D31" s="591"/>
      <c r="E31" s="591"/>
      <c r="F31" s="591"/>
      <c r="G31" s="591"/>
      <c r="H31" s="591"/>
      <c r="I31" s="591"/>
      <c r="J31" s="591"/>
      <c r="K31" s="591"/>
      <c r="L31" s="591"/>
      <c r="M31" s="591"/>
      <c r="N31" s="591"/>
      <c r="O31" s="591"/>
      <c r="P31" s="591"/>
      <c r="Q31" s="592"/>
      <c r="R31" s="593">
        <v>73643</v>
      </c>
      <c r="S31" s="594"/>
      <c r="T31" s="594"/>
      <c r="U31" s="594"/>
      <c r="V31" s="594"/>
      <c r="W31" s="594"/>
      <c r="X31" s="594"/>
      <c r="Y31" s="595"/>
      <c r="Z31" s="596">
        <v>1.3</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98.6</v>
      </c>
      <c r="BH31" s="625"/>
      <c r="BI31" s="625"/>
      <c r="BJ31" s="625"/>
      <c r="BK31" s="625"/>
      <c r="BL31" s="625"/>
      <c r="BM31" s="599">
        <v>95.1</v>
      </c>
      <c r="BN31" s="649"/>
      <c r="BO31" s="649"/>
      <c r="BP31" s="649"/>
      <c r="BQ31" s="650"/>
      <c r="BR31" s="648">
        <v>98.7</v>
      </c>
      <c r="BS31" s="625"/>
      <c r="BT31" s="625"/>
      <c r="BU31" s="625"/>
      <c r="BV31" s="625"/>
      <c r="BW31" s="625"/>
      <c r="BX31" s="599">
        <v>95.5</v>
      </c>
      <c r="BY31" s="649"/>
      <c r="BZ31" s="649"/>
      <c r="CA31" s="649"/>
      <c r="CB31" s="650"/>
      <c r="CD31" s="656"/>
      <c r="CE31" s="657"/>
      <c r="CF31" s="607" t="s">
        <v>294</v>
      </c>
      <c r="CG31" s="608"/>
      <c r="CH31" s="608"/>
      <c r="CI31" s="608"/>
      <c r="CJ31" s="608"/>
      <c r="CK31" s="608"/>
      <c r="CL31" s="608"/>
      <c r="CM31" s="608"/>
      <c r="CN31" s="608"/>
      <c r="CO31" s="608"/>
      <c r="CP31" s="608"/>
      <c r="CQ31" s="609"/>
      <c r="CR31" s="593">
        <v>65322</v>
      </c>
      <c r="CS31" s="625"/>
      <c r="CT31" s="625"/>
      <c r="CU31" s="625"/>
      <c r="CV31" s="625"/>
      <c r="CW31" s="625"/>
      <c r="CX31" s="625"/>
      <c r="CY31" s="626"/>
      <c r="CZ31" s="627">
        <v>1.2</v>
      </c>
      <c r="DA31" s="628"/>
      <c r="DB31" s="628"/>
      <c r="DC31" s="629"/>
      <c r="DD31" s="602">
        <v>59342</v>
      </c>
      <c r="DE31" s="625"/>
      <c r="DF31" s="625"/>
      <c r="DG31" s="625"/>
      <c r="DH31" s="625"/>
      <c r="DI31" s="625"/>
      <c r="DJ31" s="625"/>
      <c r="DK31" s="626"/>
      <c r="DL31" s="602">
        <v>59342</v>
      </c>
      <c r="DM31" s="625"/>
      <c r="DN31" s="625"/>
      <c r="DO31" s="625"/>
      <c r="DP31" s="625"/>
      <c r="DQ31" s="625"/>
      <c r="DR31" s="625"/>
      <c r="DS31" s="625"/>
      <c r="DT31" s="625"/>
      <c r="DU31" s="625"/>
      <c r="DV31" s="626"/>
      <c r="DW31" s="598">
        <v>1.9</v>
      </c>
      <c r="DX31" s="619"/>
      <c r="DY31" s="619"/>
      <c r="DZ31" s="619"/>
      <c r="EA31" s="619"/>
      <c r="EB31" s="619"/>
      <c r="EC31" s="620"/>
    </row>
    <row r="32" spans="2:133" ht="11.25" customHeight="1" x14ac:dyDescent="0.15">
      <c r="B32" s="590" t="s">
        <v>295</v>
      </c>
      <c r="C32" s="591"/>
      <c r="D32" s="591"/>
      <c r="E32" s="591"/>
      <c r="F32" s="591"/>
      <c r="G32" s="591"/>
      <c r="H32" s="591"/>
      <c r="I32" s="591"/>
      <c r="J32" s="591"/>
      <c r="K32" s="591"/>
      <c r="L32" s="591"/>
      <c r="M32" s="591"/>
      <c r="N32" s="591"/>
      <c r="O32" s="591"/>
      <c r="P32" s="591"/>
      <c r="Q32" s="592"/>
      <c r="R32" s="593">
        <v>69582</v>
      </c>
      <c r="S32" s="594"/>
      <c r="T32" s="594"/>
      <c r="U32" s="594"/>
      <c r="V32" s="594"/>
      <c r="W32" s="594"/>
      <c r="X32" s="594"/>
      <c r="Y32" s="595"/>
      <c r="Z32" s="596">
        <v>1.2</v>
      </c>
      <c r="AA32" s="596"/>
      <c r="AB32" s="596"/>
      <c r="AC32" s="596"/>
      <c r="AD32" s="597">
        <v>2631</v>
      </c>
      <c r="AE32" s="597"/>
      <c r="AF32" s="597"/>
      <c r="AG32" s="597"/>
      <c r="AH32" s="597"/>
      <c r="AI32" s="597"/>
      <c r="AJ32" s="597"/>
      <c r="AK32" s="597"/>
      <c r="AL32" s="598">
        <v>0.1</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98.4</v>
      </c>
      <c r="BH32" s="661"/>
      <c r="BI32" s="661"/>
      <c r="BJ32" s="661"/>
      <c r="BK32" s="661"/>
      <c r="BL32" s="661"/>
      <c r="BM32" s="662">
        <v>89.1</v>
      </c>
      <c r="BN32" s="661"/>
      <c r="BO32" s="661"/>
      <c r="BP32" s="661"/>
      <c r="BQ32" s="663"/>
      <c r="BR32" s="660">
        <v>98.3</v>
      </c>
      <c r="BS32" s="661"/>
      <c r="BT32" s="661"/>
      <c r="BU32" s="661"/>
      <c r="BV32" s="661"/>
      <c r="BW32" s="661"/>
      <c r="BX32" s="662">
        <v>87.8</v>
      </c>
      <c r="BY32" s="661"/>
      <c r="BZ32" s="661"/>
      <c r="CA32" s="661"/>
      <c r="CB32" s="663"/>
      <c r="CD32" s="658"/>
      <c r="CE32" s="659"/>
      <c r="CF32" s="607" t="s">
        <v>297</v>
      </c>
      <c r="CG32" s="608"/>
      <c r="CH32" s="608"/>
      <c r="CI32" s="608"/>
      <c r="CJ32" s="608"/>
      <c r="CK32" s="608"/>
      <c r="CL32" s="608"/>
      <c r="CM32" s="608"/>
      <c r="CN32" s="608"/>
      <c r="CO32" s="608"/>
      <c r="CP32" s="608"/>
      <c r="CQ32" s="609"/>
      <c r="CR32" s="593">
        <v>199</v>
      </c>
      <c r="CS32" s="594"/>
      <c r="CT32" s="594"/>
      <c r="CU32" s="594"/>
      <c r="CV32" s="594"/>
      <c r="CW32" s="594"/>
      <c r="CX32" s="594"/>
      <c r="CY32" s="595"/>
      <c r="CZ32" s="627">
        <v>0</v>
      </c>
      <c r="DA32" s="628"/>
      <c r="DB32" s="628"/>
      <c r="DC32" s="629"/>
      <c r="DD32" s="602">
        <v>199</v>
      </c>
      <c r="DE32" s="594"/>
      <c r="DF32" s="594"/>
      <c r="DG32" s="594"/>
      <c r="DH32" s="594"/>
      <c r="DI32" s="594"/>
      <c r="DJ32" s="594"/>
      <c r="DK32" s="595"/>
      <c r="DL32" s="602">
        <v>199</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298</v>
      </c>
      <c r="C33" s="591"/>
      <c r="D33" s="591"/>
      <c r="E33" s="591"/>
      <c r="F33" s="591"/>
      <c r="G33" s="591"/>
      <c r="H33" s="591"/>
      <c r="I33" s="591"/>
      <c r="J33" s="591"/>
      <c r="K33" s="591"/>
      <c r="L33" s="591"/>
      <c r="M33" s="591"/>
      <c r="N33" s="591"/>
      <c r="O33" s="591"/>
      <c r="P33" s="591"/>
      <c r="Q33" s="592"/>
      <c r="R33" s="593">
        <v>946488</v>
      </c>
      <c r="S33" s="594"/>
      <c r="T33" s="594"/>
      <c r="U33" s="594"/>
      <c r="V33" s="594"/>
      <c r="W33" s="594"/>
      <c r="X33" s="594"/>
      <c r="Y33" s="595"/>
      <c r="Z33" s="596">
        <v>16.7</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2606344</v>
      </c>
      <c r="CS33" s="625"/>
      <c r="CT33" s="625"/>
      <c r="CU33" s="625"/>
      <c r="CV33" s="625"/>
      <c r="CW33" s="625"/>
      <c r="CX33" s="625"/>
      <c r="CY33" s="626"/>
      <c r="CZ33" s="627">
        <v>47.3</v>
      </c>
      <c r="DA33" s="628"/>
      <c r="DB33" s="628"/>
      <c r="DC33" s="629"/>
      <c r="DD33" s="602">
        <v>1813742</v>
      </c>
      <c r="DE33" s="625"/>
      <c r="DF33" s="625"/>
      <c r="DG33" s="625"/>
      <c r="DH33" s="625"/>
      <c r="DI33" s="625"/>
      <c r="DJ33" s="625"/>
      <c r="DK33" s="626"/>
      <c r="DL33" s="602">
        <v>1233563</v>
      </c>
      <c r="DM33" s="625"/>
      <c r="DN33" s="625"/>
      <c r="DO33" s="625"/>
      <c r="DP33" s="625"/>
      <c r="DQ33" s="625"/>
      <c r="DR33" s="625"/>
      <c r="DS33" s="625"/>
      <c r="DT33" s="625"/>
      <c r="DU33" s="625"/>
      <c r="DV33" s="626"/>
      <c r="DW33" s="598">
        <v>38.799999999999997</v>
      </c>
      <c r="DX33" s="619"/>
      <c r="DY33" s="619"/>
      <c r="DZ33" s="619"/>
      <c r="EA33" s="619"/>
      <c r="EB33" s="619"/>
      <c r="EC33" s="620"/>
    </row>
    <row r="34" spans="2:133" ht="11.25" customHeight="1" x14ac:dyDescent="0.15">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895948</v>
      </c>
      <c r="CS34" s="594"/>
      <c r="CT34" s="594"/>
      <c r="CU34" s="594"/>
      <c r="CV34" s="594"/>
      <c r="CW34" s="594"/>
      <c r="CX34" s="594"/>
      <c r="CY34" s="595"/>
      <c r="CZ34" s="627">
        <v>16.3</v>
      </c>
      <c r="DA34" s="628"/>
      <c r="DB34" s="628"/>
      <c r="DC34" s="629"/>
      <c r="DD34" s="602">
        <v>598921</v>
      </c>
      <c r="DE34" s="594"/>
      <c r="DF34" s="594"/>
      <c r="DG34" s="594"/>
      <c r="DH34" s="594"/>
      <c r="DI34" s="594"/>
      <c r="DJ34" s="594"/>
      <c r="DK34" s="595"/>
      <c r="DL34" s="602">
        <v>447830</v>
      </c>
      <c r="DM34" s="594"/>
      <c r="DN34" s="594"/>
      <c r="DO34" s="594"/>
      <c r="DP34" s="594"/>
      <c r="DQ34" s="594"/>
      <c r="DR34" s="594"/>
      <c r="DS34" s="594"/>
      <c r="DT34" s="594"/>
      <c r="DU34" s="594"/>
      <c r="DV34" s="595"/>
      <c r="DW34" s="598">
        <v>14.1</v>
      </c>
      <c r="DX34" s="619"/>
      <c r="DY34" s="619"/>
      <c r="DZ34" s="619"/>
      <c r="EA34" s="619"/>
      <c r="EB34" s="619"/>
      <c r="EC34" s="620"/>
    </row>
    <row r="35" spans="2:133" ht="11.25" customHeight="1" x14ac:dyDescent="0.15">
      <c r="B35" s="590" t="s">
        <v>304</v>
      </c>
      <c r="C35" s="591"/>
      <c r="D35" s="591"/>
      <c r="E35" s="591"/>
      <c r="F35" s="591"/>
      <c r="G35" s="591"/>
      <c r="H35" s="591"/>
      <c r="I35" s="591"/>
      <c r="J35" s="591"/>
      <c r="K35" s="591"/>
      <c r="L35" s="591"/>
      <c r="M35" s="591"/>
      <c r="N35" s="591"/>
      <c r="O35" s="591"/>
      <c r="P35" s="591"/>
      <c r="Q35" s="592"/>
      <c r="R35" s="593">
        <v>158488</v>
      </c>
      <c r="S35" s="594"/>
      <c r="T35" s="594"/>
      <c r="U35" s="594"/>
      <c r="V35" s="594"/>
      <c r="W35" s="594"/>
      <c r="X35" s="594"/>
      <c r="Y35" s="595"/>
      <c r="Z35" s="596">
        <v>2.8</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489025</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16669</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134055</v>
      </c>
      <c r="CS35" s="625"/>
      <c r="CT35" s="625"/>
      <c r="CU35" s="625"/>
      <c r="CV35" s="625"/>
      <c r="CW35" s="625"/>
      <c r="CX35" s="625"/>
      <c r="CY35" s="626"/>
      <c r="CZ35" s="627">
        <v>2.4</v>
      </c>
      <c r="DA35" s="628"/>
      <c r="DB35" s="628"/>
      <c r="DC35" s="629"/>
      <c r="DD35" s="602">
        <v>117268</v>
      </c>
      <c r="DE35" s="625"/>
      <c r="DF35" s="625"/>
      <c r="DG35" s="625"/>
      <c r="DH35" s="625"/>
      <c r="DI35" s="625"/>
      <c r="DJ35" s="625"/>
      <c r="DK35" s="626"/>
      <c r="DL35" s="602">
        <v>70980</v>
      </c>
      <c r="DM35" s="625"/>
      <c r="DN35" s="625"/>
      <c r="DO35" s="625"/>
      <c r="DP35" s="625"/>
      <c r="DQ35" s="625"/>
      <c r="DR35" s="625"/>
      <c r="DS35" s="625"/>
      <c r="DT35" s="625"/>
      <c r="DU35" s="625"/>
      <c r="DV35" s="626"/>
      <c r="DW35" s="598">
        <v>2.2000000000000002</v>
      </c>
      <c r="DX35" s="619"/>
      <c r="DY35" s="619"/>
      <c r="DZ35" s="619"/>
      <c r="EA35" s="619"/>
      <c r="EB35" s="619"/>
      <c r="EC35" s="620"/>
    </row>
    <row r="36" spans="2:133" ht="11.25" customHeight="1" x14ac:dyDescent="0.15">
      <c r="B36" s="636" t="s">
        <v>308</v>
      </c>
      <c r="C36" s="637"/>
      <c r="D36" s="637"/>
      <c r="E36" s="637"/>
      <c r="F36" s="637"/>
      <c r="G36" s="637"/>
      <c r="H36" s="637"/>
      <c r="I36" s="637"/>
      <c r="J36" s="637"/>
      <c r="K36" s="637"/>
      <c r="L36" s="637"/>
      <c r="M36" s="637"/>
      <c r="N36" s="637"/>
      <c r="O36" s="637"/>
      <c r="P36" s="637"/>
      <c r="Q36" s="638"/>
      <c r="R36" s="665">
        <v>5661376</v>
      </c>
      <c r="S36" s="666"/>
      <c r="T36" s="666"/>
      <c r="U36" s="666"/>
      <c r="V36" s="666"/>
      <c r="W36" s="666"/>
      <c r="X36" s="666"/>
      <c r="Y36" s="667"/>
      <c r="Z36" s="668">
        <v>100</v>
      </c>
      <c r="AA36" s="668"/>
      <c r="AB36" s="668"/>
      <c r="AC36" s="668"/>
      <c r="AD36" s="669">
        <v>3021325</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79458</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510</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776027</v>
      </c>
      <c r="CS36" s="594"/>
      <c r="CT36" s="594"/>
      <c r="CU36" s="594"/>
      <c r="CV36" s="594"/>
      <c r="CW36" s="594"/>
      <c r="CX36" s="594"/>
      <c r="CY36" s="595"/>
      <c r="CZ36" s="627">
        <v>14.1</v>
      </c>
      <c r="DA36" s="628"/>
      <c r="DB36" s="628"/>
      <c r="DC36" s="629"/>
      <c r="DD36" s="602">
        <v>495803</v>
      </c>
      <c r="DE36" s="594"/>
      <c r="DF36" s="594"/>
      <c r="DG36" s="594"/>
      <c r="DH36" s="594"/>
      <c r="DI36" s="594"/>
      <c r="DJ36" s="594"/>
      <c r="DK36" s="595"/>
      <c r="DL36" s="602">
        <v>414962</v>
      </c>
      <c r="DM36" s="594"/>
      <c r="DN36" s="594"/>
      <c r="DO36" s="594"/>
      <c r="DP36" s="594"/>
      <c r="DQ36" s="594"/>
      <c r="DR36" s="594"/>
      <c r="DS36" s="594"/>
      <c r="DT36" s="594"/>
      <c r="DU36" s="594"/>
      <c r="DV36" s="595"/>
      <c r="DW36" s="598">
        <v>13</v>
      </c>
      <c r="DX36" s="619"/>
      <c r="DY36" s="619"/>
      <c r="DZ36" s="619"/>
      <c r="EA36" s="619"/>
      <c r="EB36" s="619"/>
      <c r="EC36" s="620"/>
    </row>
    <row r="37" spans="2:133" ht="11.25" customHeight="1" x14ac:dyDescent="0.15">
      <c r="AQ37" s="672" t="s">
        <v>312</v>
      </c>
      <c r="AR37" s="673"/>
      <c r="AS37" s="673"/>
      <c r="AT37" s="673"/>
      <c r="AU37" s="673"/>
      <c r="AV37" s="673"/>
      <c r="AW37" s="673"/>
      <c r="AX37" s="673"/>
      <c r="AY37" s="674"/>
      <c r="AZ37" s="593">
        <v>1451</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1133</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341185</v>
      </c>
      <c r="CS37" s="625"/>
      <c r="CT37" s="625"/>
      <c r="CU37" s="625"/>
      <c r="CV37" s="625"/>
      <c r="CW37" s="625"/>
      <c r="CX37" s="625"/>
      <c r="CY37" s="626"/>
      <c r="CZ37" s="627">
        <v>6.2</v>
      </c>
      <c r="DA37" s="628"/>
      <c r="DB37" s="628"/>
      <c r="DC37" s="629"/>
      <c r="DD37" s="602">
        <v>309854</v>
      </c>
      <c r="DE37" s="625"/>
      <c r="DF37" s="625"/>
      <c r="DG37" s="625"/>
      <c r="DH37" s="625"/>
      <c r="DI37" s="625"/>
      <c r="DJ37" s="625"/>
      <c r="DK37" s="626"/>
      <c r="DL37" s="602">
        <v>303024</v>
      </c>
      <c r="DM37" s="625"/>
      <c r="DN37" s="625"/>
      <c r="DO37" s="625"/>
      <c r="DP37" s="625"/>
      <c r="DQ37" s="625"/>
      <c r="DR37" s="625"/>
      <c r="DS37" s="625"/>
      <c r="DT37" s="625"/>
      <c r="DU37" s="625"/>
      <c r="DV37" s="626"/>
      <c r="DW37" s="598">
        <v>9.5</v>
      </c>
      <c r="DX37" s="619"/>
      <c r="DY37" s="619"/>
      <c r="DZ37" s="619"/>
      <c r="EA37" s="619"/>
      <c r="EB37" s="619"/>
      <c r="EC37" s="620"/>
    </row>
    <row r="38" spans="2:133" ht="11.25" customHeight="1" x14ac:dyDescent="0.15">
      <c r="AQ38" s="672" t="s">
        <v>315</v>
      </c>
      <c r="AR38" s="673"/>
      <c r="AS38" s="673"/>
      <c r="AT38" s="673"/>
      <c r="AU38" s="673"/>
      <c r="AV38" s="673"/>
      <c r="AW38" s="673"/>
      <c r="AX38" s="673"/>
      <c r="AY38" s="674"/>
      <c r="AZ38" s="593" t="s">
        <v>109</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2041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487574</v>
      </c>
      <c r="CS38" s="594"/>
      <c r="CT38" s="594"/>
      <c r="CU38" s="594"/>
      <c r="CV38" s="594"/>
      <c r="CW38" s="594"/>
      <c r="CX38" s="594"/>
      <c r="CY38" s="595"/>
      <c r="CZ38" s="627">
        <v>8.8000000000000007</v>
      </c>
      <c r="DA38" s="628"/>
      <c r="DB38" s="628"/>
      <c r="DC38" s="629"/>
      <c r="DD38" s="602">
        <v>422307</v>
      </c>
      <c r="DE38" s="594"/>
      <c r="DF38" s="594"/>
      <c r="DG38" s="594"/>
      <c r="DH38" s="594"/>
      <c r="DI38" s="594"/>
      <c r="DJ38" s="594"/>
      <c r="DK38" s="595"/>
      <c r="DL38" s="602">
        <v>299791</v>
      </c>
      <c r="DM38" s="594"/>
      <c r="DN38" s="594"/>
      <c r="DO38" s="594"/>
      <c r="DP38" s="594"/>
      <c r="DQ38" s="594"/>
      <c r="DR38" s="594"/>
      <c r="DS38" s="594"/>
      <c r="DT38" s="594"/>
      <c r="DU38" s="594"/>
      <c r="DV38" s="595"/>
      <c r="DW38" s="598">
        <v>9.4</v>
      </c>
      <c r="DX38" s="619"/>
      <c r="DY38" s="619"/>
      <c r="DZ38" s="619"/>
      <c r="EA38" s="619"/>
      <c r="EB38" s="619"/>
      <c r="EC38" s="620"/>
    </row>
    <row r="39" spans="2:133" ht="11.25" customHeight="1" x14ac:dyDescent="0.15">
      <c r="AQ39" s="672" t="s">
        <v>318</v>
      </c>
      <c r="AR39" s="673"/>
      <c r="AS39" s="673"/>
      <c r="AT39" s="673"/>
      <c r="AU39" s="673"/>
      <c r="AV39" s="673"/>
      <c r="AW39" s="673"/>
      <c r="AX39" s="673"/>
      <c r="AY39" s="674"/>
      <c r="AZ39" s="593" t="s">
        <v>109</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101</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311289</v>
      </c>
      <c r="CS39" s="625"/>
      <c r="CT39" s="625"/>
      <c r="CU39" s="625"/>
      <c r="CV39" s="625"/>
      <c r="CW39" s="625"/>
      <c r="CX39" s="625"/>
      <c r="CY39" s="626"/>
      <c r="CZ39" s="627">
        <v>5.6</v>
      </c>
      <c r="DA39" s="628"/>
      <c r="DB39" s="628"/>
      <c r="DC39" s="629"/>
      <c r="DD39" s="602">
        <v>177992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322</v>
      </c>
      <c r="AR40" s="673"/>
      <c r="AS40" s="673"/>
      <c r="AT40" s="673"/>
      <c r="AU40" s="673"/>
      <c r="AV40" s="673"/>
      <c r="AW40" s="673"/>
      <c r="AX40" s="673"/>
      <c r="AY40" s="674"/>
      <c r="AZ40" s="593">
        <v>114579</v>
      </c>
      <c r="BA40" s="594"/>
      <c r="BB40" s="594"/>
      <c r="BC40" s="594"/>
      <c r="BD40" s="625"/>
      <c r="BE40" s="625"/>
      <c r="BF40" s="650"/>
      <c r="BG40" s="678"/>
      <c r="BH40" s="679"/>
      <c r="BI40" s="679"/>
      <c r="BJ40" s="679"/>
      <c r="BK40" s="679"/>
      <c r="BL40" s="187"/>
      <c r="BM40" s="608" t="s">
        <v>323</v>
      </c>
      <c r="BN40" s="608"/>
      <c r="BO40" s="608"/>
      <c r="BP40" s="608"/>
      <c r="BQ40" s="608"/>
      <c r="BR40" s="608"/>
      <c r="BS40" s="608"/>
      <c r="BT40" s="608"/>
      <c r="BU40" s="609"/>
      <c r="BV40" s="593">
        <v>115</v>
      </c>
      <c r="BW40" s="594"/>
      <c r="BX40" s="594"/>
      <c r="BY40" s="594"/>
      <c r="BZ40" s="594"/>
      <c r="CA40" s="594"/>
      <c r="CB40" s="603"/>
      <c r="CD40" s="607" t="s">
        <v>324</v>
      </c>
      <c r="CE40" s="608"/>
      <c r="CF40" s="608"/>
      <c r="CG40" s="608"/>
      <c r="CH40" s="608"/>
      <c r="CI40" s="608"/>
      <c r="CJ40" s="608"/>
      <c r="CK40" s="608"/>
      <c r="CL40" s="608"/>
      <c r="CM40" s="608"/>
      <c r="CN40" s="608"/>
      <c r="CO40" s="608"/>
      <c r="CP40" s="608"/>
      <c r="CQ40" s="609"/>
      <c r="CR40" s="593">
        <v>1451</v>
      </c>
      <c r="CS40" s="594"/>
      <c r="CT40" s="594"/>
      <c r="CU40" s="594"/>
      <c r="CV40" s="594"/>
      <c r="CW40" s="594"/>
      <c r="CX40" s="594"/>
      <c r="CY40" s="595"/>
      <c r="CZ40" s="627">
        <v>0</v>
      </c>
      <c r="DA40" s="628"/>
      <c r="DB40" s="628"/>
      <c r="DC40" s="629"/>
      <c r="DD40" s="602">
        <v>1451</v>
      </c>
      <c r="DE40" s="594"/>
      <c r="DF40" s="594"/>
      <c r="DG40" s="594"/>
      <c r="DH40" s="594"/>
      <c r="DI40" s="594"/>
      <c r="DJ40" s="594"/>
      <c r="DK40" s="595"/>
      <c r="DL40" s="602" t="s">
        <v>109</v>
      </c>
      <c r="DM40" s="594"/>
      <c r="DN40" s="594"/>
      <c r="DO40" s="594"/>
      <c r="DP40" s="594"/>
      <c r="DQ40" s="594"/>
      <c r="DR40" s="594"/>
      <c r="DS40" s="594"/>
      <c r="DT40" s="594"/>
      <c r="DU40" s="594"/>
      <c r="DV40" s="595"/>
      <c r="DW40" s="598" t="s">
        <v>109</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325</v>
      </c>
      <c r="AR41" s="614"/>
      <c r="AS41" s="614"/>
      <c r="AT41" s="614"/>
      <c r="AU41" s="614"/>
      <c r="AV41" s="614"/>
      <c r="AW41" s="614"/>
      <c r="AX41" s="614"/>
      <c r="AY41" s="615"/>
      <c r="AZ41" s="665">
        <v>293537</v>
      </c>
      <c r="BA41" s="666"/>
      <c r="BB41" s="666"/>
      <c r="BC41" s="666"/>
      <c r="BD41" s="661"/>
      <c r="BE41" s="661"/>
      <c r="BF41" s="663"/>
      <c r="BG41" s="680"/>
      <c r="BH41" s="681"/>
      <c r="BI41" s="681"/>
      <c r="BJ41" s="681"/>
      <c r="BK41" s="681"/>
      <c r="BL41" s="189"/>
      <c r="BM41" s="614" t="s">
        <v>326</v>
      </c>
      <c r="BN41" s="614"/>
      <c r="BO41" s="614"/>
      <c r="BP41" s="614"/>
      <c r="BQ41" s="614"/>
      <c r="BR41" s="614"/>
      <c r="BS41" s="614"/>
      <c r="BT41" s="614"/>
      <c r="BU41" s="615"/>
      <c r="BV41" s="665">
        <v>335</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25"/>
      <c r="CT41" s="625"/>
      <c r="CU41" s="625"/>
      <c r="CV41" s="625"/>
      <c r="CW41" s="625"/>
      <c r="CX41" s="625"/>
      <c r="CY41" s="626"/>
      <c r="CZ41" s="627" t="s">
        <v>207</v>
      </c>
      <c r="DA41" s="628"/>
      <c r="DB41" s="628"/>
      <c r="DC41" s="629"/>
      <c r="DD41" s="602" t="s">
        <v>207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1159258</v>
      </c>
      <c r="CS42" s="594"/>
      <c r="CT42" s="594"/>
      <c r="CU42" s="594"/>
      <c r="CV42" s="594"/>
      <c r="CW42" s="594"/>
      <c r="CX42" s="594"/>
      <c r="CY42" s="595"/>
      <c r="CZ42" s="627">
        <v>21</v>
      </c>
      <c r="DA42" s="676"/>
      <c r="DB42" s="676"/>
      <c r="DC42" s="677"/>
      <c r="DD42" s="602">
        <v>121484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v>16421</v>
      </c>
      <c r="CS43" s="625"/>
      <c r="CT43" s="625"/>
      <c r="CU43" s="625"/>
      <c r="CV43" s="625"/>
      <c r="CW43" s="625"/>
      <c r="CX43" s="625"/>
      <c r="CY43" s="626"/>
      <c r="CZ43" s="627">
        <v>0.3</v>
      </c>
      <c r="DA43" s="628"/>
      <c r="DB43" s="628"/>
      <c r="DC43" s="629"/>
      <c r="DD43" s="602">
        <v>16421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332</v>
      </c>
      <c r="CD44" s="699" t="s">
        <v>285</v>
      </c>
      <c r="CE44" s="700"/>
      <c r="CF44" s="590" t="s">
        <v>333</v>
      </c>
      <c r="CG44" s="591"/>
      <c r="CH44" s="591"/>
      <c r="CI44" s="591"/>
      <c r="CJ44" s="591"/>
      <c r="CK44" s="591"/>
      <c r="CL44" s="591"/>
      <c r="CM44" s="591"/>
      <c r="CN44" s="591"/>
      <c r="CO44" s="591"/>
      <c r="CP44" s="591"/>
      <c r="CQ44" s="592"/>
      <c r="CR44" s="593">
        <v>1159258</v>
      </c>
      <c r="CS44" s="594"/>
      <c r="CT44" s="594"/>
      <c r="CU44" s="594"/>
      <c r="CV44" s="594"/>
      <c r="CW44" s="594"/>
      <c r="CX44" s="594"/>
      <c r="CY44" s="595"/>
      <c r="CZ44" s="627">
        <v>21</v>
      </c>
      <c r="DA44" s="676"/>
      <c r="DB44" s="676"/>
      <c r="DC44" s="677"/>
      <c r="DD44" s="602">
        <v>121484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334</v>
      </c>
      <c r="CG45" s="591"/>
      <c r="CH45" s="591"/>
      <c r="CI45" s="591"/>
      <c r="CJ45" s="591"/>
      <c r="CK45" s="591"/>
      <c r="CL45" s="591"/>
      <c r="CM45" s="591"/>
      <c r="CN45" s="591"/>
      <c r="CO45" s="591"/>
      <c r="CP45" s="591"/>
      <c r="CQ45" s="592"/>
      <c r="CR45" s="593">
        <v>662550</v>
      </c>
      <c r="CS45" s="625"/>
      <c r="CT45" s="625"/>
      <c r="CU45" s="625"/>
      <c r="CV45" s="625"/>
      <c r="CW45" s="625"/>
      <c r="CX45" s="625"/>
      <c r="CY45" s="626"/>
      <c r="CZ45" s="627">
        <v>12</v>
      </c>
      <c r="DA45" s="628"/>
      <c r="DB45" s="628"/>
      <c r="DC45" s="629"/>
      <c r="DD45" s="602">
        <v>22254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335</v>
      </c>
      <c r="CG46" s="591"/>
      <c r="CH46" s="591"/>
      <c r="CI46" s="591"/>
      <c r="CJ46" s="591"/>
      <c r="CK46" s="591"/>
      <c r="CL46" s="591"/>
      <c r="CM46" s="591"/>
      <c r="CN46" s="591"/>
      <c r="CO46" s="591"/>
      <c r="CP46" s="591"/>
      <c r="CQ46" s="592"/>
      <c r="CR46" s="593">
        <v>477142</v>
      </c>
      <c r="CS46" s="594"/>
      <c r="CT46" s="594"/>
      <c r="CU46" s="594"/>
      <c r="CV46" s="594"/>
      <c r="CW46" s="594"/>
      <c r="CX46" s="594"/>
      <c r="CY46" s="595"/>
      <c r="CZ46" s="627">
        <v>8.6999999999999993</v>
      </c>
      <c r="DA46" s="676"/>
      <c r="DB46" s="676"/>
      <c r="DC46" s="677"/>
      <c r="DD46" s="602">
        <v>97308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336</v>
      </c>
      <c r="CG47" s="591"/>
      <c r="CH47" s="591"/>
      <c r="CI47" s="591"/>
      <c r="CJ47" s="591"/>
      <c r="CK47" s="591"/>
      <c r="CL47" s="591"/>
      <c r="CM47" s="591"/>
      <c r="CN47" s="591"/>
      <c r="CO47" s="591"/>
      <c r="CP47" s="591"/>
      <c r="CQ47" s="592"/>
      <c r="CR47" s="593" t="s">
        <v>118</v>
      </c>
      <c r="CS47" s="625"/>
      <c r="CT47" s="625"/>
      <c r="CU47" s="625"/>
      <c r="CV47" s="625"/>
      <c r="CW47" s="625"/>
      <c r="CX47" s="625"/>
      <c r="CY47" s="626"/>
      <c r="CZ47" s="627" t="s">
        <v>118</v>
      </c>
      <c r="DA47" s="628"/>
      <c r="DB47" s="628"/>
      <c r="DC47" s="629"/>
      <c r="DD47" s="602" t="s">
        <v>118</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337</v>
      </c>
      <c r="CG48" s="591"/>
      <c r="CH48" s="591"/>
      <c r="CI48" s="591"/>
      <c r="CJ48" s="591"/>
      <c r="CK48" s="591"/>
      <c r="CL48" s="591"/>
      <c r="CM48" s="591"/>
      <c r="CN48" s="591"/>
      <c r="CO48" s="591"/>
      <c r="CP48" s="591"/>
      <c r="CQ48" s="592"/>
      <c r="CR48" s="593" t="s">
        <v>118</v>
      </c>
      <c r="CS48" s="594"/>
      <c r="CT48" s="594"/>
      <c r="CU48" s="594"/>
      <c r="CV48" s="594"/>
      <c r="CW48" s="594"/>
      <c r="CX48" s="594"/>
      <c r="CY48" s="595"/>
      <c r="CZ48" s="627" t="s">
        <v>118</v>
      </c>
      <c r="DA48" s="676"/>
      <c r="DB48" s="676"/>
      <c r="DC48" s="677"/>
      <c r="DD48" s="602" t="s">
        <v>118</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338</v>
      </c>
      <c r="CE49" s="637"/>
      <c r="CF49" s="637"/>
      <c r="CG49" s="637"/>
      <c r="CH49" s="637"/>
      <c r="CI49" s="637"/>
      <c r="CJ49" s="637"/>
      <c r="CK49" s="637"/>
      <c r="CL49" s="637"/>
      <c r="CM49" s="637"/>
      <c r="CN49" s="637"/>
      <c r="CO49" s="637"/>
      <c r="CP49" s="637"/>
      <c r="CQ49" s="638"/>
      <c r="CR49" s="665">
        <v>5512947</v>
      </c>
      <c r="CS49" s="661"/>
      <c r="CT49" s="661"/>
      <c r="CU49" s="661"/>
      <c r="CV49" s="661"/>
      <c r="CW49" s="661"/>
      <c r="CX49" s="661"/>
      <c r="CY49" s="688"/>
      <c r="CZ49" s="689">
        <v>100</v>
      </c>
      <c r="DA49" s="690"/>
      <c r="DB49" s="690"/>
      <c r="DC49" s="691"/>
      <c r="DD49" s="692">
        <v>3221429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K1" zoomScale="80" zoomScaleNormal="80" zoomScaleSheetLayoutView="70" workbookViewId="0">
      <selection activeCell="BK1" sqref="BK1"/>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361</v>
      </c>
      <c r="C7" s="720"/>
      <c r="D7" s="720"/>
      <c r="E7" s="720"/>
      <c r="F7" s="720"/>
      <c r="G7" s="720"/>
      <c r="H7" s="720"/>
      <c r="I7" s="720"/>
      <c r="J7" s="720"/>
      <c r="K7" s="720"/>
      <c r="L7" s="720"/>
      <c r="M7" s="720"/>
      <c r="N7" s="720"/>
      <c r="O7" s="720"/>
      <c r="P7" s="721"/>
      <c r="Q7" s="722">
        <v>5661</v>
      </c>
      <c r="R7" s="723"/>
      <c r="S7" s="723"/>
      <c r="T7" s="723"/>
      <c r="U7" s="723"/>
      <c r="V7" s="723">
        <v>5513</v>
      </c>
      <c r="W7" s="723"/>
      <c r="X7" s="723"/>
      <c r="Y7" s="723"/>
      <c r="Z7" s="723"/>
      <c r="AA7" s="723">
        <v>148</v>
      </c>
      <c r="AB7" s="723"/>
      <c r="AC7" s="723"/>
      <c r="AD7" s="723"/>
      <c r="AE7" s="724"/>
      <c r="AF7" s="725">
        <v>146</v>
      </c>
      <c r="AG7" s="726"/>
      <c r="AH7" s="726"/>
      <c r="AI7" s="726"/>
      <c r="AJ7" s="727"/>
      <c r="AK7" s="762">
        <v>63</v>
      </c>
      <c r="AL7" s="763"/>
      <c r="AM7" s="763"/>
      <c r="AN7" s="763"/>
      <c r="AO7" s="763"/>
      <c r="AP7" s="763">
        <v>7559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535</v>
      </c>
      <c r="BT7" s="767"/>
      <c r="BU7" s="767"/>
      <c r="BV7" s="767"/>
      <c r="BW7" s="767"/>
      <c r="BX7" s="767"/>
      <c r="BY7" s="767"/>
      <c r="BZ7" s="767"/>
      <c r="CA7" s="767"/>
      <c r="CB7" s="767"/>
      <c r="CC7" s="767"/>
      <c r="CD7" s="767"/>
      <c r="CE7" s="767"/>
      <c r="CF7" s="767"/>
      <c r="CG7" s="768"/>
      <c r="CH7" s="759">
        <v>7</v>
      </c>
      <c r="CI7" s="760"/>
      <c r="CJ7" s="760"/>
      <c r="CK7" s="760"/>
      <c r="CL7" s="761"/>
      <c r="CM7" s="759">
        <v>54</v>
      </c>
      <c r="CN7" s="760"/>
      <c r="CO7" s="760"/>
      <c r="CP7" s="760"/>
      <c r="CQ7" s="761"/>
      <c r="CR7" s="759">
        <v>3</v>
      </c>
      <c r="CS7" s="760"/>
      <c r="CT7" s="760"/>
      <c r="CU7" s="760"/>
      <c r="CV7" s="761"/>
      <c r="CW7" s="759" t="s">
        <v>550</v>
      </c>
      <c r="CX7" s="760"/>
      <c r="CY7" s="760"/>
      <c r="CZ7" s="760"/>
      <c r="DA7" s="761"/>
      <c r="DB7" s="759" t="s">
        <v>550</v>
      </c>
      <c r="DC7" s="760"/>
      <c r="DD7" s="760"/>
      <c r="DE7" s="760"/>
      <c r="DF7" s="761"/>
      <c r="DG7" s="759" t="s">
        <v>550</v>
      </c>
      <c r="DH7" s="760"/>
      <c r="DI7" s="760"/>
      <c r="DJ7" s="760"/>
      <c r="DK7" s="761"/>
      <c r="DL7" s="759" t="s">
        <v>550</v>
      </c>
      <c r="DM7" s="760"/>
      <c r="DN7" s="760"/>
      <c r="DO7" s="760"/>
      <c r="DP7" s="761"/>
      <c r="DQ7" s="759" t="s">
        <v>550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536</v>
      </c>
      <c r="BT8" s="757"/>
      <c r="BU8" s="757"/>
      <c r="BV8" s="757"/>
      <c r="BW8" s="757"/>
      <c r="BX8" s="757"/>
      <c r="BY8" s="757"/>
      <c r="BZ8" s="757"/>
      <c r="CA8" s="757"/>
      <c r="CB8" s="757"/>
      <c r="CC8" s="757"/>
      <c r="CD8" s="757"/>
      <c r="CE8" s="757"/>
      <c r="CF8" s="757"/>
      <c r="CG8" s="758"/>
      <c r="CH8" s="769">
        <v>-4</v>
      </c>
      <c r="CI8" s="770"/>
      <c r="CJ8" s="770"/>
      <c r="CK8" s="770"/>
      <c r="CL8" s="771"/>
      <c r="CM8" s="769">
        <v>58</v>
      </c>
      <c r="CN8" s="770"/>
      <c r="CO8" s="770"/>
      <c r="CP8" s="770"/>
      <c r="CQ8" s="771"/>
      <c r="CR8" s="769">
        <v>4</v>
      </c>
      <c r="CS8" s="770"/>
      <c r="CT8" s="770"/>
      <c r="CU8" s="770"/>
      <c r="CV8" s="771"/>
      <c r="CW8" s="769" t="s">
        <v>551</v>
      </c>
      <c r="CX8" s="770"/>
      <c r="CY8" s="770"/>
      <c r="CZ8" s="770"/>
      <c r="DA8" s="771"/>
      <c r="DB8" s="769" t="s">
        <v>551</v>
      </c>
      <c r="DC8" s="770"/>
      <c r="DD8" s="770"/>
      <c r="DE8" s="770"/>
      <c r="DF8" s="771"/>
      <c r="DG8" s="769">
        <v>24</v>
      </c>
      <c r="DH8" s="770"/>
      <c r="DI8" s="770"/>
      <c r="DJ8" s="770"/>
      <c r="DK8" s="771"/>
      <c r="DL8" s="769" t="s">
        <v>550</v>
      </c>
      <c r="DM8" s="770"/>
      <c r="DN8" s="770"/>
      <c r="DO8" s="770"/>
      <c r="DP8" s="771"/>
      <c r="DQ8" s="769" t="s">
        <v>550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362</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363</v>
      </c>
      <c r="B23" s="778" t="s">
        <v>364</v>
      </c>
      <c r="C23" s="779"/>
      <c r="D23" s="779"/>
      <c r="E23" s="779"/>
      <c r="F23" s="779"/>
      <c r="G23" s="779"/>
      <c r="H23" s="779"/>
      <c r="I23" s="779"/>
      <c r="J23" s="779"/>
      <c r="K23" s="779"/>
      <c r="L23" s="779"/>
      <c r="M23" s="779"/>
      <c r="N23" s="779"/>
      <c r="O23" s="779"/>
      <c r="P23" s="780"/>
      <c r="Q23" s="781">
        <v>5661</v>
      </c>
      <c r="R23" s="782"/>
      <c r="S23" s="782"/>
      <c r="T23" s="782"/>
      <c r="U23" s="782"/>
      <c r="V23" s="782">
        <v>5513</v>
      </c>
      <c r="W23" s="782"/>
      <c r="X23" s="782"/>
      <c r="Y23" s="782"/>
      <c r="Z23" s="782"/>
      <c r="AA23" s="782">
        <v>148</v>
      </c>
      <c r="AB23" s="782"/>
      <c r="AC23" s="782"/>
      <c r="AD23" s="782"/>
      <c r="AE23" s="783"/>
      <c r="AF23" s="784">
        <v>146</v>
      </c>
      <c r="AG23" s="782"/>
      <c r="AH23" s="782"/>
      <c r="AI23" s="782"/>
      <c r="AJ23" s="785"/>
      <c r="AK23" s="786"/>
      <c r="AL23" s="787"/>
      <c r="AM23" s="787"/>
      <c r="AN23" s="787"/>
      <c r="AO23" s="787"/>
      <c r="AP23" s="782">
        <v>7559</v>
      </c>
      <c r="AQ23" s="782"/>
      <c r="AR23" s="782"/>
      <c r="AS23" s="782"/>
      <c r="AT23" s="782"/>
      <c r="AU23" s="788"/>
      <c r="AV23" s="788"/>
      <c r="AW23" s="788"/>
      <c r="AX23" s="788"/>
      <c r="AY23" s="789"/>
      <c r="AZ23" s="797" t="s">
        <v>365</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366</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0" t="s">
        <v>371</v>
      </c>
      <c r="AG26" s="801"/>
      <c r="AH26" s="801"/>
      <c r="AI26" s="801"/>
      <c r="AJ26" s="802"/>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537</v>
      </c>
      <c r="C28" s="720"/>
      <c r="D28" s="720"/>
      <c r="E28" s="720"/>
      <c r="F28" s="720"/>
      <c r="G28" s="720"/>
      <c r="H28" s="720"/>
      <c r="I28" s="720"/>
      <c r="J28" s="720"/>
      <c r="K28" s="720"/>
      <c r="L28" s="720"/>
      <c r="M28" s="720"/>
      <c r="N28" s="720"/>
      <c r="O28" s="720"/>
      <c r="P28" s="721"/>
      <c r="Q28" s="810">
        <v>1162</v>
      </c>
      <c r="R28" s="811"/>
      <c r="S28" s="811"/>
      <c r="T28" s="811"/>
      <c r="U28" s="811"/>
      <c r="V28" s="811">
        <v>1145</v>
      </c>
      <c r="W28" s="811"/>
      <c r="X28" s="811"/>
      <c r="Y28" s="811"/>
      <c r="Z28" s="811"/>
      <c r="AA28" s="811">
        <v>17</v>
      </c>
      <c r="AB28" s="811"/>
      <c r="AC28" s="811"/>
      <c r="AD28" s="811"/>
      <c r="AE28" s="812"/>
      <c r="AF28" s="813">
        <v>17</v>
      </c>
      <c r="AG28" s="811"/>
      <c r="AH28" s="811"/>
      <c r="AI28" s="811"/>
      <c r="AJ28" s="814"/>
      <c r="AK28" s="815">
        <v>125</v>
      </c>
      <c r="AL28" s="806"/>
      <c r="AM28" s="806"/>
      <c r="AN28" s="806"/>
      <c r="AO28" s="806"/>
      <c r="AP28" s="816" t="s">
        <v>552</v>
      </c>
      <c r="AQ28" s="806"/>
      <c r="AR28" s="806"/>
      <c r="AS28" s="806"/>
      <c r="AT28" s="806"/>
      <c r="AU28" s="806" t="s">
        <v>550</v>
      </c>
      <c r="AV28" s="806"/>
      <c r="AW28" s="806"/>
      <c r="AX28" s="806"/>
      <c r="AY28" s="806"/>
      <c r="AZ28" s="807" t="s">
        <v>553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538</v>
      </c>
      <c r="C29" s="744"/>
      <c r="D29" s="744"/>
      <c r="E29" s="744"/>
      <c r="F29" s="744"/>
      <c r="G29" s="744"/>
      <c r="H29" s="744"/>
      <c r="I29" s="744"/>
      <c r="J29" s="744"/>
      <c r="K29" s="744"/>
      <c r="L29" s="744"/>
      <c r="M29" s="744"/>
      <c r="N29" s="744"/>
      <c r="O29" s="744"/>
      <c r="P29" s="745"/>
      <c r="Q29" s="746">
        <v>100</v>
      </c>
      <c r="R29" s="747"/>
      <c r="S29" s="747"/>
      <c r="T29" s="747"/>
      <c r="U29" s="747"/>
      <c r="V29" s="747">
        <v>100</v>
      </c>
      <c r="W29" s="747"/>
      <c r="X29" s="747"/>
      <c r="Y29" s="747"/>
      <c r="Z29" s="747"/>
      <c r="AA29" s="747">
        <v>0</v>
      </c>
      <c r="AB29" s="747"/>
      <c r="AC29" s="747"/>
      <c r="AD29" s="747"/>
      <c r="AE29" s="748"/>
      <c r="AF29" s="749">
        <v>0</v>
      </c>
      <c r="AG29" s="750"/>
      <c r="AH29" s="750"/>
      <c r="AI29" s="750"/>
      <c r="AJ29" s="751"/>
      <c r="AK29" s="819">
        <v>40</v>
      </c>
      <c r="AL29" s="820"/>
      <c r="AM29" s="820"/>
      <c r="AN29" s="820"/>
      <c r="AO29" s="820"/>
      <c r="AP29" s="820" t="s">
        <v>550</v>
      </c>
      <c r="AQ29" s="820"/>
      <c r="AR29" s="820"/>
      <c r="AS29" s="820"/>
      <c r="AT29" s="820"/>
      <c r="AU29" s="820" t="s">
        <v>550</v>
      </c>
      <c r="AV29" s="820"/>
      <c r="AW29" s="820"/>
      <c r="AX29" s="820"/>
      <c r="AY29" s="820"/>
      <c r="AZ29" s="821" t="s">
        <v>551</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539</v>
      </c>
      <c r="C30" s="744"/>
      <c r="D30" s="744"/>
      <c r="E30" s="744"/>
      <c r="F30" s="744"/>
      <c r="G30" s="744"/>
      <c r="H30" s="744"/>
      <c r="I30" s="744"/>
      <c r="J30" s="744"/>
      <c r="K30" s="744"/>
      <c r="L30" s="744"/>
      <c r="M30" s="744"/>
      <c r="N30" s="744"/>
      <c r="O30" s="744"/>
      <c r="P30" s="745"/>
      <c r="Q30" s="746">
        <v>220</v>
      </c>
      <c r="R30" s="747"/>
      <c r="S30" s="747"/>
      <c r="T30" s="747"/>
      <c r="U30" s="747"/>
      <c r="V30" s="747">
        <v>220</v>
      </c>
      <c r="W30" s="747"/>
      <c r="X30" s="747"/>
      <c r="Y30" s="747"/>
      <c r="Z30" s="747"/>
      <c r="AA30" s="747">
        <v>0</v>
      </c>
      <c r="AB30" s="747"/>
      <c r="AC30" s="747"/>
      <c r="AD30" s="747"/>
      <c r="AE30" s="748"/>
      <c r="AF30" s="749">
        <v>0</v>
      </c>
      <c r="AG30" s="750"/>
      <c r="AH30" s="750"/>
      <c r="AI30" s="750"/>
      <c r="AJ30" s="751"/>
      <c r="AK30" s="819">
        <v>151</v>
      </c>
      <c r="AL30" s="820"/>
      <c r="AM30" s="820"/>
      <c r="AN30" s="820"/>
      <c r="AO30" s="820"/>
      <c r="AP30" s="820" t="s">
        <v>551</v>
      </c>
      <c r="AQ30" s="820"/>
      <c r="AR30" s="820"/>
      <c r="AS30" s="820"/>
      <c r="AT30" s="820"/>
      <c r="AU30" s="820" t="s">
        <v>551</v>
      </c>
      <c r="AV30" s="820"/>
      <c r="AW30" s="820"/>
      <c r="AX30" s="820"/>
      <c r="AY30" s="820"/>
      <c r="AZ30" s="821" t="s">
        <v>550</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540</v>
      </c>
      <c r="C31" s="744"/>
      <c r="D31" s="744"/>
      <c r="E31" s="744"/>
      <c r="F31" s="744"/>
      <c r="G31" s="744"/>
      <c r="H31" s="744"/>
      <c r="I31" s="744"/>
      <c r="J31" s="744"/>
      <c r="K31" s="744"/>
      <c r="L31" s="744"/>
      <c r="M31" s="744"/>
      <c r="N31" s="744"/>
      <c r="O31" s="744"/>
      <c r="P31" s="745"/>
      <c r="Q31" s="746">
        <v>928</v>
      </c>
      <c r="R31" s="747"/>
      <c r="S31" s="747"/>
      <c r="T31" s="747"/>
      <c r="U31" s="747"/>
      <c r="V31" s="747">
        <v>906</v>
      </c>
      <c r="W31" s="747"/>
      <c r="X31" s="747"/>
      <c r="Y31" s="747"/>
      <c r="Z31" s="747"/>
      <c r="AA31" s="747">
        <v>22</v>
      </c>
      <c r="AB31" s="747"/>
      <c r="AC31" s="747"/>
      <c r="AD31" s="747"/>
      <c r="AE31" s="748"/>
      <c r="AF31" s="749">
        <v>22</v>
      </c>
      <c r="AG31" s="750"/>
      <c r="AH31" s="750"/>
      <c r="AI31" s="750"/>
      <c r="AJ31" s="751"/>
      <c r="AK31" s="819">
        <v>146</v>
      </c>
      <c r="AL31" s="820"/>
      <c r="AM31" s="820"/>
      <c r="AN31" s="820"/>
      <c r="AO31" s="820"/>
      <c r="AP31" s="820" t="s">
        <v>551</v>
      </c>
      <c r="AQ31" s="820"/>
      <c r="AR31" s="820"/>
      <c r="AS31" s="820"/>
      <c r="AT31" s="820"/>
      <c r="AU31" s="820" t="s">
        <v>551</v>
      </c>
      <c r="AV31" s="820"/>
      <c r="AW31" s="820"/>
      <c r="AX31" s="820"/>
      <c r="AY31" s="820"/>
      <c r="AZ31" s="821" t="s">
        <v>551</v>
      </c>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541</v>
      </c>
      <c r="C32" s="744"/>
      <c r="D32" s="744"/>
      <c r="E32" s="744"/>
      <c r="F32" s="744"/>
      <c r="G32" s="744"/>
      <c r="H32" s="744"/>
      <c r="I32" s="744"/>
      <c r="J32" s="744"/>
      <c r="K32" s="744"/>
      <c r="L32" s="744"/>
      <c r="M32" s="744"/>
      <c r="N32" s="744"/>
      <c r="O32" s="744"/>
      <c r="P32" s="745"/>
      <c r="Q32" s="746">
        <v>125</v>
      </c>
      <c r="R32" s="747"/>
      <c r="S32" s="747"/>
      <c r="T32" s="747"/>
      <c r="U32" s="747"/>
      <c r="V32" s="747">
        <v>120</v>
      </c>
      <c r="W32" s="747"/>
      <c r="X32" s="747"/>
      <c r="Y32" s="747"/>
      <c r="Z32" s="747"/>
      <c r="AA32" s="747">
        <v>5</v>
      </c>
      <c r="AB32" s="747"/>
      <c r="AC32" s="747"/>
      <c r="AD32" s="747"/>
      <c r="AE32" s="748"/>
      <c r="AF32" s="749">
        <v>122</v>
      </c>
      <c r="AG32" s="750"/>
      <c r="AH32" s="750"/>
      <c r="AI32" s="750"/>
      <c r="AJ32" s="751"/>
      <c r="AK32" s="819">
        <v>5</v>
      </c>
      <c r="AL32" s="820"/>
      <c r="AM32" s="820"/>
      <c r="AN32" s="820"/>
      <c r="AO32" s="820"/>
      <c r="AP32" s="820">
        <v>335</v>
      </c>
      <c r="AQ32" s="820"/>
      <c r="AR32" s="820"/>
      <c r="AS32" s="820"/>
      <c r="AT32" s="820"/>
      <c r="AU32" s="820" t="s">
        <v>550</v>
      </c>
      <c r="AV32" s="820"/>
      <c r="AW32" s="820"/>
      <c r="AX32" s="820"/>
      <c r="AY32" s="820"/>
      <c r="AZ32" s="821" t="s">
        <v>550</v>
      </c>
      <c r="BA32" s="821"/>
      <c r="BB32" s="821"/>
      <c r="BC32" s="821"/>
      <c r="BD32" s="821"/>
      <c r="BE32" s="817" t="s">
        <v>542</v>
      </c>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543</v>
      </c>
      <c r="C33" s="744"/>
      <c r="D33" s="744"/>
      <c r="E33" s="744"/>
      <c r="F33" s="744"/>
      <c r="G33" s="744"/>
      <c r="H33" s="744"/>
      <c r="I33" s="744"/>
      <c r="J33" s="744"/>
      <c r="K33" s="744"/>
      <c r="L33" s="744"/>
      <c r="M33" s="744"/>
      <c r="N33" s="744"/>
      <c r="O33" s="744"/>
      <c r="P33" s="745"/>
      <c r="Q33" s="746">
        <v>140</v>
      </c>
      <c r="R33" s="747"/>
      <c r="S33" s="747"/>
      <c r="T33" s="747"/>
      <c r="U33" s="747"/>
      <c r="V33" s="747">
        <v>140</v>
      </c>
      <c r="W33" s="747"/>
      <c r="X33" s="747"/>
      <c r="Y33" s="747"/>
      <c r="Z33" s="747"/>
      <c r="AA33" s="747">
        <v>0</v>
      </c>
      <c r="AB33" s="747"/>
      <c r="AC33" s="747"/>
      <c r="AD33" s="747"/>
      <c r="AE33" s="748"/>
      <c r="AF33" s="749">
        <v>0</v>
      </c>
      <c r="AG33" s="750"/>
      <c r="AH33" s="750"/>
      <c r="AI33" s="750"/>
      <c r="AJ33" s="751"/>
      <c r="AK33" s="819">
        <v>79</v>
      </c>
      <c r="AL33" s="820"/>
      <c r="AM33" s="820"/>
      <c r="AN33" s="820"/>
      <c r="AO33" s="820"/>
      <c r="AP33" s="820">
        <v>353</v>
      </c>
      <c r="AQ33" s="820"/>
      <c r="AR33" s="820"/>
      <c r="AS33" s="820"/>
      <c r="AT33" s="820"/>
      <c r="AU33" s="820">
        <v>288</v>
      </c>
      <c r="AV33" s="820"/>
      <c r="AW33" s="820"/>
      <c r="AX33" s="820"/>
      <c r="AY33" s="820"/>
      <c r="AZ33" s="821" t="s">
        <v>550</v>
      </c>
      <c r="BA33" s="821"/>
      <c r="BB33" s="821"/>
      <c r="BC33" s="821"/>
      <c r="BD33" s="821"/>
      <c r="BE33" s="817" t="s">
        <v>544</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9"/>
      <c r="AL34" s="820"/>
      <c r="AM34" s="820"/>
      <c r="AN34" s="820"/>
      <c r="AO34" s="820"/>
      <c r="AP34" s="820"/>
      <c r="AQ34" s="820"/>
      <c r="AR34" s="820"/>
      <c r="AS34" s="820"/>
      <c r="AT34" s="820"/>
      <c r="AU34" s="820"/>
      <c r="AV34" s="820"/>
      <c r="AW34" s="820"/>
      <c r="AX34" s="820"/>
      <c r="AY34" s="820"/>
      <c r="AZ34" s="821"/>
      <c r="BA34" s="821"/>
      <c r="BB34" s="821"/>
      <c r="BC34" s="821"/>
      <c r="BD34" s="821"/>
      <c r="BE34" s="817"/>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9"/>
      <c r="AL35" s="820"/>
      <c r="AM35" s="820"/>
      <c r="AN35" s="820"/>
      <c r="AO35" s="820"/>
      <c r="AP35" s="820"/>
      <c r="AQ35" s="820"/>
      <c r="AR35" s="820"/>
      <c r="AS35" s="820"/>
      <c r="AT35" s="820"/>
      <c r="AU35" s="820"/>
      <c r="AV35" s="820"/>
      <c r="AW35" s="820"/>
      <c r="AX35" s="820"/>
      <c r="AY35" s="820"/>
      <c r="AZ35" s="821"/>
      <c r="BA35" s="821"/>
      <c r="BB35" s="821"/>
      <c r="BC35" s="821"/>
      <c r="BD35" s="821"/>
      <c r="BE35" s="817"/>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9"/>
      <c r="AL36" s="820"/>
      <c r="AM36" s="820"/>
      <c r="AN36" s="820"/>
      <c r="AO36" s="820"/>
      <c r="AP36" s="820"/>
      <c r="AQ36" s="820"/>
      <c r="AR36" s="820"/>
      <c r="AS36" s="820"/>
      <c r="AT36" s="820"/>
      <c r="AU36" s="820"/>
      <c r="AV36" s="820"/>
      <c r="AW36" s="820"/>
      <c r="AX36" s="820"/>
      <c r="AY36" s="820"/>
      <c r="AZ36" s="821"/>
      <c r="BA36" s="821"/>
      <c r="BB36" s="821"/>
      <c r="BC36" s="821"/>
      <c r="BD36" s="821"/>
      <c r="BE36" s="817"/>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9"/>
      <c r="AL37" s="820"/>
      <c r="AM37" s="820"/>
      <c r="AN37" s="820"/>
      <c r="AO37" s="820"/>
      <c r="AP37" s="820"/>
      <c r="AQ37" s="820"/>
      <c r="AR37" s="820"/>
      <c r="AS37" s="820"/>
      <c r="AT37" s="820"/>
      <c r="AU37" s="820"/>
      <c r="AV37" s="820"/>
      <c r="AW37" s="820"/>
      <c r="AX37" s="820"/>
      <c r="AY37" s="820"/>
      <c r="AZ37" s="821"/>
      <c r="BA37" s="821"/>
      <c r="BB37" s="821"/>
      <c r="BC37" s="821"/>
      <c r="BD37" s="821"/>
      <c r="BE37" s="817"/>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9"/>
      <c r="AL38" s="820"/>
      <c r="AM38" s="820"/>
      <c r="AN38" s="820"/>
      <c r="AO38" s="820"/>
      <c r="AP38" s="820"/>
      <c r="AQ38" s="820"/>
      <c r="AR38" s="820"/>
      <c r="AS38" s="820"/>
      <c r="AT38" s="820"/>
      <c r="AU38" s="820"/>
      <c r="AV38" s="820"/>
      <c r="AW38" s="820"/>
      <c r="AX38" s="820"/>
      <c r="AY38" s="820"/>
      <c r="AZ38" s="821"/>
      <c r="BA38" s="821"/>
      <c r="BB38" s="821"/>
      <c r="BC38" s="821"/>
      <c r="BD38" s="821"/>
      <c r="BE38" s="817"/>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9"/>
      <c r="AL39" s="820"/>
      <c r="AM39" s="820"/>
      <c r="AN39" s="820"/>
      <c r="AO39" s="820"/>
      <c r="AP39" s="820"/>
      <c r="AQ39" s="820"/>
      <c r="AR39" s="820"/>
      <c r="AS39" s="820"/>
      <c r="AT39" s="820"/>
      <c r="AU39" s="820"/>
      <c r="AV39" s="820"/>
      <c r="AW39" s="820"/>
      <c r="AX39" s="820"/>
      <c r="AY39" s="820"/>
      <c r="AZ39" s="821"/>
      <c r="BA39" s="821"/>
      <c r="BB39" s="821"/>
      <c r="BC39" s="821"/>
      <c r="BD39" s="821"/>
      <c r="BE39" s="817"/>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9"/>
      <c r="AL40" s="820"/>
      <c r="AM40" s="820"/>
      <c r="AN40" s="820"/>
      <c r="AO40" s="820"/>
      <c r="AP40" s="820"/>
      <c r="AQ40" s="820"/>
      <c r="AR40" s="820"/>
      <c r="AS40" s="820"/>
      <c r="AT40" s="820"/>
      <c r="AU40" s="820"/>
      <c r="AV40" s="820"/>
      <c r="AW40" s="820"/>
      <c r="AX40" s="820"/>
      <c r="AY40" s="820"/>
      <c r="AZ40" s="821"/>
      <c r="BA40" s="821"/>
      <c r="BB40" s="821"/>
      <c r="BC40" s="821"/>
      <c r="BD40" s="821"/>
      <c r="BE40" s="817"/>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9"/>
      <c r="AL41" s="820"/>
      <c r="AM41" s="820"/>
      <c r="AN41" s="820"/>
      <c r="AO41" s="820"/>
      <c r="AP41" s="820"/>
      <c r="AQ41" s="820"/>
      <c r="AR41" s="820"/>
      <c r="AS41" s="820"/>
      <c r="AT41" s="820"/>
      <c r="AU41" s="820"/>
      <c r="AV41" s="820"/>
      <c r="AW41" s="820"/>
      <c r="AX41" s="820"/>
      <c r="AY41" s="820"/>
      <c r="AZ41" s="821"/>
      <c r="BA41" s="821"/>
      <c r="BB41" s="821"/>
      <c r="BC41" s="821"/>
      <c r="BD41" s="821"/>
      <c r="BE41" s="817"/>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376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363</v>
      </c>
      <c r="B63" s="778" t="s">
        <v>377</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v>162</v>
      </c>
      <c r="AG63" s="831"/>
      <c r="AH63" s="831"/>
      <c r="AI63" s="831"/>
      <c r="AJ63" s="832"/>
      <c r="AK63" s="833"/>
      <c r="AL63" s="828"/>
      <c r="AM63" s="828"/>
      <c r="AN63" s="828"/>
      <c r="AO63" s="828"/>
      <c r="AP63" s="831">
        <v>688</v>
      </c>
      <c r="AQ63" s="831"/>
      <c r="AR63" s="831"/>
      <c r="AS63" s="831"/>
      <c r="AT63" s="831"/>
      <c r="AU63" s="831">
        <v>288</v>
      </c>
      <c r="AV63" s="831"/>
      <c r="AW63" s="831"/>
      <c r="AX63" s="831"/>
      <c r="AY63" s="831"/>
      <c r="AZ63" s="835"/>
      <c r="BA63" s="835"/>
      <c r="BB63" s="835"/>
      <c r="BC63" s="835"/>
      <c r="BD63" s="835"/>
      <c r="BE63" s="836"/>
      <c r="BF63" s="836"/>
      <c r="BG63" s="836"/>
      <c r="BH63" s="836"/>
      <c r="BI63" s="837"/>
      <c r="BJ63" s="838" t="s">
        <v>109</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379</v>
      </c>
      <c r="B66" s="729"/>
      <c r="C66" s="729"/>
      <c r="D66" s="729"/>
      <c r="E66" s="729"/>
      <c r="F66" s="729"/>
      <c r="G66" s="729"/>
      <c r="H66" s="729"/>
      <c r="I66" s="729"/>
      <c r="J66" s="729"/>
      <c r="K66" s="729"/>
      <c r="L66" s="729"/>
      <c r="M66" s="729"/>
      <c r="N66" s="729"/>
      <c r="O66" s="729"/>
      <c r="P66" s="730"/>
      <c r="Q66" s="705" t="s">
        <v>380</v>
      </c>
      <c r="R66" s="706"/>
      <c r="S66" s="706"/>
      <c r="T66" s="706"/>
      <c r="U66" s="707"/>
      <c r="V66" s="705" t="s">
        <v>381</v>
      </c>
      <c r="W66" s="706"/>
      <c r="X66" s="706"/>
      <c r="Y66" s="706"/>
      <c r="Z66" s="707"/>
      <c r="AA66" s="705" t="s">
        <v>382</v>
      </c>
      <c r="AB66" s="706"/>
      <c r="AC66" s="706"/>
      <c r="AD66" s="706"/>
      <c r="AE66" s="707"/>
      <c r="AF66" s="841" t="s">
        <v>383</v>
      </c>
      <c r="AG66" s="801"/>
      <c r="AH66" s="801"/>
      <c r="AI66" s="801"/>
      <c r="AJ66" s="842"/>
      <c r="AK66" s="705" t="s">
        <v>384</v>
      </c>
      <c r="AL66" s="729"/>
      <c r="AM66" s="729"/>
      <c r="AN66" s="729"/>
      <c r="AO66" s="730"/>
      <c r="AP66" s="705" t="s">
        <v>385</v>
      </c>
      <c r="AQ66" s="706"/>
      <c r="AR66" s="706"/>
      <c r="AS66" s="706"/>
      <c r="AT66" s="707"/>
      <c r="AU66" s="705" t="s">
        <v>386</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4"/>
      <c r="AH67" s="804"/>
      <c r="AI67" s="804"/>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545</v>
      </c>
      <c r="C68" s="859"/>
      <c r="D68" s="859"/>
      <c r="E68" s="859"/>
      <c r="F68" s="859"/>
      <c r="G68" s="859"/>
      <c r="H68" s="859"/>
      <c r="I68" s="859"/>
      <c r="J68" s="859"/>
      <c r="K68" s="859"/>
      <c r="L68" s="859"/>
      <c r="M68" s="859"/>
      <c r="N68" s="859"/>
      <c r="O68" s="859"/>
      <c r="P68" s="860"/>
      <c r="Q68" s="861">
        <v>353</v>
      </c>
      <c r="R68" s="855"/>
      <c r="S68" s="855"/>
      <c r="T68" s="855"/>
      <c r="U68" s="855"/>
      <c r="V68" s="855">
        <v>340</v>
      </c>
      <c r="W68" s="855"/>
      <c r="X68" s="855"/>
      <c r="Y68" s="855"/>
      <c r="Z68" s="855"/>
      <c r="AA68" s="855">
        <v>12</v>
      </c>
      <c r="AB68" s="855"/>
      <c r="AC68" s="855"/>
      <c r="AD68" s="855"/>
      <c r="AE68" s="855"/>
      <c r="AF68" s="855">
        <v>12</v>
      </c>
      <c r="AG68" s="855"/>
      <c r="AH68" s="855"/>
      <c r="AI68" s="855"/>
      <c r="AJ68" s="855"/>
      <c r="AK68" s="855" t="s">
        <v>550</v>
      </c>
      <c r="AL68" s="855"/>
      <c r="AM68" s="855"/>
      <c r="AN68" s="855"/>
      <c r="AO68" s="855"/>
      <c r="AP68" s="855" t="s">
        <v>550</v>
      </c>
      <c r="AQ68" s="855"/>
      <c r="AR68" s="855"/>
      <c r="AS68" s="855"/>
      <c r="AT68" s="855"/>
      <c r="AU68" s="855" t="s">
        <v>554</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546</v>
      </c>
      <c r="C69" s="863"/>
      <c r="D69" s="863"/>
      <c r="E69" s="863"/>
      <c r="F69" s="863"/>
      <c r="G69" s="863"/>
      <c r="H69" s="863"/>
      <c r="I69" s="863"/>
      <c r="J69" s="863"/>
      <c r="K69" s="863"/>
      <c r="L69" s="863"/>
      <c r="M69" s="863"/>
      <c r="N69" s="863"/>
      <c r="O69" s="863"/>
      <c r="P69" s="864"/>
      <c r="Q69" s="865">
        <v>107</v>
      </c>
      <c r="R69" s="820"/>
      <c r="S69" s="820"/>
      <c r="T69" s="820"/>
      <c r="U69" s="820"/>
      <c r="V69" s="820">
        <v>100</v>
      </c>
      <c r="W69" s="820"/>
      <c r="X69" s="820"/>
      <c r="Y69" s="820"/>
      <c r="Z69" s="820"/>
      <c r="AA69" s="820">
        <v>7</v>
      </c>
      <c r="AB69" s="820"/>
      <c r="AC69" s="820"/>
      <c r="AD69" s="820"/>
      <c r="AE69" s="820"/>
      <c r="AF69" s="820">
        <v>7</v>
      </c>
      <c r="AG69" s="820"/>
      <c r="AH69" s="820"/>
      <c r="AI69" s="820"/>
      <c r="AJ69" s="820"/>
      <c r="AK69" s="820" t="s">
        <v>550</v>
      </c>
      <c r="AL69" s="820"/>
      <c r="AM69" s="820"/>
      <c r="AN69" s="820"/>
      <c r="AO69" s="820"/>
      <c r="AP69" s="820" t="s">
        <v>551</v>
      </c>
      <c r="AQ69" s="820"/>
      <c r="AR69" s="820"/>
      <c r="AS69" s="820"/>
      <c r="AT69" s="820"/>
      <c r="AU69" s="820" t="s">
        <v>550</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547</v>
      </c>
      <c r="C70" s="863"/>
      <c r="D70" s="863"/>
      <c r="E70" s="863"/>
      <c r="F70" s="863"/>
      <c r="G70" s="863"/>
      <c r="H70" s="863"/>
      <c r="I70" s="863"/>
      <c r="J70" s="863"/>
      <c r="K70" s="863"/>
      <c r="L70" s="863"/>
      <c r="M70" s="863"/>
      <c r="N70" s="863"/>
      <c r="O70" s="863"/>
      <c r="P70" s="864"/>
      <c r="Q70" s="865">
        <v>1261</v>
      </c>
      <c r="R70" s="820"/>
      <c r="S70" s="820"/>
      <c r="T70" s="820"/>
      <c r="U70" s="820"/>
      <c r="V70" s="820">
        <v>1239</v>
      </c>
      <c r="W70" s="820"/>
      <c r="X70" s="820"/>
      <c r="Y70" s="820"/>
      <c r="Z70" s="820"/>
      <c r="AA70" s="820">
        <v>22</v>
      </c>
      <c r="AB70" s="820"/>
      <c r="AC70" s="820"/>
      <c r="AD70" s="820"/>
      <c r="AE70" s="820"/>
      <c r="AF70" s="820">
        <v>22</v>
      </c>
      <c r="AG70" s="820"/>
      <c r="AH70" s="820"/>
      <c r="AI70" s="820"/>
      <c r="AJ70" s="820"/>
      <c r="AK70" s="820" t="s">
        <v>554</v>
      </c>
      <c r="AL70" s="820"/>
      <c r="AM70" s="820"/>
      <c r="AN70" s="820"/>
      <c r="AO70" s="820"/>
      <c r="AP70" s="820">
        <v>507</v>
      </c>
      <c r="AQ70" s="820"/>
      <c r="AR70" s="820"/>
      <c r="AS70" s="820"/>
      <c r="AT70" s="820"/>
      <c r="AU70" s="820">
        <v>11</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548</v>
      </c>
      <c r="C71" s="863"/>
      <c r="D71" s="863"/>
      <c r="E71" s="863"/>
      <c r="F71" s="863"/>
      <c r="G71" s="863"/>
      <c r="H71" s="863"/>
      <c r="I71" s="863"/>
      <c r="J71" s="863"/>
      <c r="K71" s="863"/>
      <c r="L71" s="863"/>
      <c r="M71" s="863"/>
      <c r="N71" s="863"/>
      <c r="O71" s="863"/>
      <c r="P71" s="864"/>
      <c r="Q71" s="865">
        <v>16</v>
      </c>
      <c r="R71" s="820"/>
      <c r="S71" s="820"/>
      <c r="T71" s="820"/>
      <c r="U71" s="820"/>
      <c r="V71" s="820">
        <v>15</v>
      </c>
      <c r="W71" s="820"/>
      <c r="X71" s="820"/>
      <c r="Y71" s="820"/>
      <c r="Z71" s="820"/>
      <c r="AA71" s="820">
        <v>1</v>
      </c>
      <c r="AB71" s="820"/>
      <c r="AC71" s="820"/>
      <c r="AD71" s="820"/>
      <c r="AE71" s="820"/>
      <c r="AF71" s="820">
        <v>1</v>
      </c>
      <c r="AG71" s="820"/>
      <c r="AH71" s="820"/>
      <c r="AI71" s="820"/>
      <c r="AJ71" s="820"/>
      <c r="AK71" s="820" t="s">
        <v>550</v>
      </c>
      <c r="AL71" s="820"/>
      <c r="AM71" s="820"/>
      <c r="AN71" s="820"/>
      <c r="AO71" s="820"/>
      <c r="AP71" s="820" t="s">
        <v>550</v>
      </c>
      <c r="AQ71" s="820"/>
      <c r="AR71" s="820"/>
      <c r="AS71" s="820"/>
      <c r="AT71" s="820"/>
      <c r="AU71" s="820" t="s">
        <v>550</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549</v>
      </c>
      <c r="C72" s="863"/>
      <c r="D72" s="863"/>
      <c r="E72" s="863"/>
      <c r="F72" s="863"/>
      <c r="G72" s="863"/>
      <c r="H72" s="863"/>
      <c r="I72" s="863"/>
      <c r="J72" s="863"/>
      <c r="K72" s="863"/>
      <c r="L72" s="863"/>
      <c r="M72" s="863"/>
      <c r="N72" s="863"/>
      <c r="O72" s="863"/>
      <c r="P72" s="864"/>
      <c r="Q72" s="865">
        <v>36</v>
      </c>
      <c r="R72" s="820"/>
      <c r="S72" s="820"/>
      <c r="T72" s="820"/>
      <c r="U72" s="820"/>
      <c r="V72" s="820">
        <v>33</v>
      </c>
      <c r="W72" s="820"/>
      <c r="X72" s="820"/>
      <c r="Y72" s="820"/>
      <c r="Z72" s="820"/>
      <c r="AA72" s="820">
        <v>3</v>
      </c>
      <c r="AB72" s="820"/>
      <c r="AC72" s="820"/>
      <c r="AD72" s="820"/>
      <c r="AE72" s="820"/>
      <c r="AF72" s="820">
        <v>3</v>
      </c>
      <c r="AG72" s="820"/>
      <c r="AH72" s="820"/>
      <c r="AI72" s="820"/>
      <c r="AJ72" s="820"/>
      <c r="AK72" s="820" t="s">
        <v>550</v>
      </c>
      <c r="AL72" s="820"/>
      <c r="AM72" s="820"/>
      <c r="AN72" s="820"/>
      <c r="AO72" s="820"/>
      <c r="AP72" s="820" t="s">
        <v>554</v>
      </c>
      <c r="AQ72" s="820"/>
      <c r="AR72" s="820"/>
      <c r="AS72" s="820"/>
      <c r="AT72" s="820"/>
      <c r="AU72" s="820" t="s">
        <v>551</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c r="C73" s="863"/>
      <c r="D73" s="863"/>
      <c r="E73" s="863"/>
      <c r="F73" s="863"/>
      <c r="G73" s="863"/>
      <c r="H73" s="863"/>
      <c r="I73" s="863"/>
      <c r="J73" s="863"/>
      <c r="K73" s="863"/>
      <c r="L73" s="863"/>
      <c r="M73" s="863"/>
      <c r="N73" s="863"/>
      <c r="O73" s="863"/>
      <c r="P73" s="864"/>
      <c r="Q73" s="865"/>
      <c r="R73" s="820"/>
      <c r="S73" s="820"/>
      <c r="T73" s="820"/>
      <c r="U73" s="820"/>
      <c r="V73" s="820"/>
      <c r="W73" s="820"/>
      <c r="X73" s="820"/>
      <c r="Y73" s="820"/>
      <c r="Z73" s="820"/>
      <c r="AA73" s="820"/>
      <c r="AB73" s="820"/>
      <c r="AC73" s="820"/>
      <c r="AD73" s="820"/>
      <c r="AE73" s="820"/>
      <c r="AF73" s="820"/>
      <c r="AG73" s="820"/>
      <c r="AH73" s="820"/>
      <c r="AI73" s="820"/>
      <c r="AJ73" s="820"/>
      <c r="AK73" s="820"/>
      <c r="AL73" s="820"/>
      <c r="AM73" s="820"/>
      <c r="AN73" s="820"/>
      <c r="AO73" s="820"/>
      <c r="AP73" s="820"/>
      <c r="AQ73" s="820"/>
      <c r="AR73" s="820"/>
      <c r="AS73" s="820"/>
      <c r="AT73" s="820"/>
      <c r="AU73" s="820"/>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c r="C74" s="863"/>
      <c r="D74" s="863"/>
      <c r="E74" s="863"/>
      <c r="F74" s="863"/>
      <c r="G74" s="863"/>
      <c r="H74" s="863"/>
      <c r="I74" s="863"/>
      <c r="J74" s="863"/>
      <c r="K74" s="863"/>
      <c r="L74" s="863"/>
      <c r="M74" s="863"/>
      <c r="N74" s="863"/>
      <c r="O74" s="863"/>
      <c r="P74" s="864"/>
      <c r="Q74" s="865"/>
      <c r="R74" s="820"/>
      <c r="S74" s="820"/>
      <c r="T74" s="820"/>
      <c r="U74" s="820"/>
      <c r="V74" s="820"/>
      <c r="W74" s="820"/>
      <c r="X74" s="820"/>
      <c r="Y74" s="820"/>
      <c r="Z74" s="820"/>
      <c r="AA74" s="820"/>
      <c r="AB74" s="820"/>
      <c r="AC74" s="820"/>
      <c r="AD74" s="820"/>
      <c r="AE74" s="820"/>
      <c r="AF74" s="820"/>
      <c r="AG74" s="820"/>
      <c r="AH74" s="820"/>
      <c r="AI74" s="820"/>
      <c r="AJ74" s="820"/>
      <c r="AK74" s="820"/>
      <c r="AL74" s="820"/>
      <c r="AM74" s="820"/>
      <c r="AN74" s="820"/>
      <c r="AO74" s="820"/>
      <c r="AP74" s="820"/>
      <c r="AQ74" s="820"/>
      <c r="AR74" s="820"/>
      <c r="AS74" s="820"/>
      <c r="AT74" s="820"/>
      <c r="AU74" s="820"/>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c r="C75" s="863"/>
      <c r="D75" s="863"/>
      <c r="E75" s="863"/>
      <c r="F75" s="863"/>
      <c r="G75" s="863"/>
      <c r="H75" s="863"/>
      <c r="I75" s="863"/>
      <c r="J75" s="863"/>
      <c r="K75" s="863"/>
      <c r="L75" s="863"/>
      <c r="M75" s="863"/>
      <c r="N75" s="863"/>
      <c r="O75" s="863"/>
      <c r="P75" s="864"/>
      <c r="Q75" s="868"/>
      <c r="R75" s="869"/>
      <c r="S75" s="869"/>
      <c r="T75" s="869"/>
      <c r="U75" s="819"/>
      <c r="V75" s="870"/>
      <c r="W75" s="869"/>
      <c r="X75" s="869"/>
      <c r="Y75" s="869"/>
      <c r="Z75" s="819"/>
      <c r="AA75" s="870"/>
      <c r="AB75" s="869"/>
      <c r="AC75" s="869"/>
      <c r="AD75" s="869"/>
      <c r="AE75" s="819"/>
      <c r="AF75" s="870"/>
      <c r="AG75" s="869"/>
      <c r="AH75" s="869"/>
      <c r="AI75" s="869"/>
      <c r="AJ75" s="819"/>
      <c r="AK75" s="870"/>
      <c r="AL75" s="869"/>
      <c r="AM75" s="869"/>
      <c r="AN75" s="869"/>
      <c r="AO75" s="819"/>
      <c r="AP75" s="870"/>
      <c r="AQ75" s="869"/>
      <c r="AR75" s="869"/>
      <c r="AS75" s="869"/>
      <c r="AT75" s="819"/>
      <c r="AU75" s="870"/>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c r="C76" s="863"/>
      <c r="D76" s="863"/>
      <c r="E76" s="863"/>
      <c r="F76" s="863"/>
      <c r="G76" s="863"/>
      <c r="H76" s="863"/>
      <c r="I76" s="863"/>
      <c r="J76" s="863"/>
      <c r="K76" s="863"/>
      <c r="L76" s="863"/>
      <c r="M76" s="863"/>
      <c r="N76" s="863"/>
      <c r="O76" s="863"/>
      <c r="P76" s="864"/>
      <c r="Q76" s="868"/>
      <c r="R76" s="869"/>
      <c r="S76" s="869"/>
      <c r="T76" s="869"/>
      <c r="U76" s="819"/>
      <c r="V76" s="870"/>
      <c r="W76" s="869"/>
      <c r="X76" s="869"/>
      <c r="Y76" s="869"/>
      <c r="Z76" s="819"/>
      <c r="AA76" s="870"/>
      <c r="AB76" s="869"/>
      <c r="AC76" s="869"/>
      <c r="AD76" s="869"/>
      <c r="AE76" s="819"/>
      <c r="AF76" s="870"/>
      <c r="AG76" s="869"/>
      <c r="AH76" s="869"/>
      <c r="AI76" s="869"/>
      <c r="AJ76" s="819"/>
      <c r="AK76" s="870"/>
      <c r="AL76" s="869"/>
      <c r="AM76" s="869"/>
      <c r="AN76" s="869"/>
      <c r="AO76" s="819"/>
      <c r="AP76" s="870"/>
      <c r="AQ76" s="869"/>
      <c r="AR76" s="869"/>
      <c r="AS76" s="869"/>
      <c r="AT76" s="819"/>
      <c r="AU76" s="870"/>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363</v>
      </c>
      <c r="B88" s="778" t="s">
        <v>387</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v>45</v>
      </c>
      <c r="AG88" s="831"/>
      <c r="AH88" s="831"/>
      <c r="AI88" s="831"/>
      <c r="AJ88" s="831"/>
      <c r="AK88" s="828"/>
      <c r="AL88" s="828"/>
      <c r="AM88" s="828"/>
      <c r="AN88" s="828"/>
      <c r="AO88" s="828"/>
      <c r="AP88" s="831">
        <v>507</v>
      </c>
      <c r="AQ88" s="831"/>
      <c r="AR88" s="831"/>
      <c r="AS88" s="831"/>
      <c r="AT88" s="831"/>
      <c r="AU88" s="831">
        <v>11</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8" t="s">
        <v>388</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7</v>
      </c>
      <c r="CS102" s="839"/>
      <c r="CT102" s="839"/>
      <c r="CU102" s="839"/>
      <c r="CV102" s="882"/>
      <c r="CW102" s="881" t="s">
        <v>550</v>
      </c>
      <c r="CX102" s="839"/>
      <c r="CY102" s="839"/>
      <c r="CZ102" s="839"/>
      <c r="DA102" s="882"/>
      <c r="DB102" s="881" t="s">
        <v>550</v>
      </c>
      <c r="DC102" s="839"/>
      <c r="DD102" s="839"/>
      <c r="DE102" s="839"/>
      <c r="DF102" s="882"/>
      <c r="DG102" s="881">
        <v>24</v>
      </c>
      <c r="DH102" s="839"/>
      <c r="DI102" s="839"/>
      <c r="DJ102" s="839"/>
      <c r="DK102" s="882"/>
      <c r="DL102" s="881" t="s">
        <v>550</v>
      </c>
      <c r="DM102" s="839"/>
      <c r="DN102" s="839"/>
      <c r="DO102" s="839"/>
      <c r="DP102" s="882"/>
      <c r="DQ102" s="881" t="s">
        <v>550</v>
      </c>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389</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390</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393</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394</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395</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396</v>
      </c>
      <c r="AB109" s="884"/>
      <c r="AC109" s="884"/>
      <c r="AD109" s="884"/>
      <c r="AE109" s="885"/>
      <c r="AF109" s="883" t="s">
        <v>284</v>
      </c>
      <c r="AG109" s="884"/>
      <c r="AH109" s="884"/>
      <c r="AI109" s="884"/>
      <c r="AJ109" s="885"/>
      <c r="AK109" s="883" t="s">
        <v>283</v>
      </c>
      <c r="AL109" s="884"/>
      <c r="AM109" s="884"/>
      <c r="AN109" s="884"/>
      <c r="AO109" s="885"/>
      <c r="AP109" s="883" t="s">
        <v>397</v>
      </c>
      <c r="AQ109" s="884"/>
      <c r="AR109" s="884"/>
      <c r="AS109" s="884"/>
      <c r="AT109" s="886"/>
      <c r="AU109" s="905" t="s">
        <v>395</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396</v>
      </c>
      <c r="BR109" s="884"/>
      <c r="BS109" s="884"/>
      <c r="BT109" s="884"/>
      <c r="BU109" s="885"/>
      <c r="BV109" s="883" t="s">
        <v>284</v>
      </c>
      <c r="BW109" s="884"/>
      <c r="BX109" s="884"/>
      <c r="BY109" s="884"/>
      <c r="BZ109" s="885"/>
      <c r="CA109" s="883" t="s">
        <v>283</v>
      </c>
      <c r="CB109" s="884"/>
      <c r="CC109" s="884"/>
      <c r="CD109" s="884"/>
      <c r="CE109" s="885"/>
      <c r="CF109" s="906" t="s">
        <v>397</v>
      </c>
      <c r="CG109" s="906"/>
      <c r="CH109" s="906"/>
      <c r="CI109" s="906"/>
      <c r="CJ109" s="906"/>
      <c r="CK109" s="883" t="s">
        <v>398</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396</v>
      </c>
      <c r="DH109" s="884"/>
      <c r="DI109" s="884"/>
      <c r="DJ109" s="884"/>
      <c r="DK109" s="885"/>
      <c r="DL109" s="883" t="s">
        <v>284</v>
      </c>
      <c r="DM109" s="884"/>
      <c r="DN109" s="884"/>
      <c r="DO109" s="884"/>
      <c r="DP109" s="885"/>
      <c r="DQ109" s="883" t="s">
        <v>283</v>
      </c>
      <c r="DR109" s="884"/>
      <c r="DS109" s="884"/>
      <c r="DT109" s="884"/>
      <c r="DU109" s="885"/>
      <c r="DV109" s="883" t="s">
        <v>397</v>
      </c>
      <c r="DW109" s="884"/>
      <c r="DX109" s="884"/>
      <c r="DY109" s="884"/>
      <c r="DZ109" s="886"/>
    </row>
    <row r="110" spans="1:131" s="197" customFormat="1" ht="26.25" customHeight="1" x14ac:dyDescent="0.15">
      <c r="A110" s="887" t="s">
        <v>399</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491919</v>
      </c>
      <c r="AB110" s="891"/>
      <c r="AC110" s="891"/>
      <c r="AD110" s="891"/>
      <c r="AE110" s="892"/>
      <c r="AF110" s="893">
        <v>523411</v>
      </c>
      <c r="AG110" s="891"/>
      <c r="AH110" s="891"/>
      <c r="AI110" s="891"/>
      <c r="AJ110" s="892"/>
      <c r="AK110" s="893">
        <v>484450</v>
      </c>
      <c r="AL110" s="891"/>
      <c r="AM110" s="891"/>
      <c r="AN110" s="891"/>
      <c r="AO110" s="892"/>
      <c r="AP110" s="894">
        <v>17.5</v>
      </c>
      <c r="AQ110" s="895"/>
      <c r="AR110" s="895"/>
      <c r="AS110" s="895"/>
      <c r="AT110" s="896"/>
      <c r="AU110" s="897" t="s">
        <v>61</v>
      </c>
      <c r="AV110" s="898"/>
      <c r="AW110" s="898"/>
      <c r="AX110" s="898"/>
      <c r="AY110" s="899"/>
      <c r="AZ110" s="941" t="s">
        <v>400</v>
      </c>
      <c r="BA110" s="888"/>
      <c r="BB110" s="888"/>
      <c r="BC110" s="888"/>
      <c r="BD110" s="888"/>
      <c r="BE110" s="888"/>
      <c r="BF110" s="888"/>
      <c r="BG110" s="888"/>
      <c r="BH110" s="888"/>
      <c r="BI110" s="888"/>
      <c r="BJ110" s="888"/>
      <c r="BK110" s="888"/>
      <c r="BL110" s="888"/>
      <c r="BM110" s="888"/>
      <c r="BN110" s="888"/>
      <c r="BO110" s="888"/>
      <c r="BP110" s="889"/>
      <c r="BQ110" s="927">
        <v>6018608</v>
      </c>
      <c r="BR110" s="928"/>
      <c r="BS110" s="928"/>
      <c r="BT110" s="928"/>
      <c r="BU110" s="928"/>
      <c r="BV110" s="928">
        <v>7031667</v>
      </c>
      <c r="BW110" s="928"/>
      <c r="BX110" s="928"/>
      <c r="BY110" s="928"/>
      <c r="BZ110" s="928"/>
      <c r="CA110" s="928">
        <v>7559027</v>
      </c>
      <c r="CB110" s="928"/>
      <c r="CC110" s="928"/>
      <c r="CD110" s="928"/>
      <c r="CE110" s="928"/>
      <c r="CF110" s="942">
        <v>272.89999999999998</v>
      </c>
      <c r="CG110" s="943"/>
      <c r="CH110" s="943"/>
      <c r="CI110" s="943"/>
      <c r="CJ110" s="943"/>
      <c r="CK110" s="944" t="s">
        <v>401</v>
      </c>
      <c r="CL110" s="945"/>
      <c r="CM110" s="924" t="s">
        <v>402</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403</v>
      </c>
      <c r="DH110" s="928"/>
      <c r="DI110" s="928"/>
      <c r="DJ110" s="928"/>
      <c r="DK110" s="928"/>
      <c r="DL110" s="928" t="s">
        <v>403</v>
      </c>
      <c r="DM110" s="928"/>
      <c r="DN110" s="928"/>
      <c r="DO110" s="928"/>
      <c r="DP110" s="928"/>
      <c r="DQ110" s="928" t="s">
        <v>403</v>
      </c>
      <c r="DR110" s="928"/>
      <c r="DS110" s="928"/>
      <c r="DT110" s="928"/>
      <c r="DU110" s="928"/>
      <c r="DV110" s="929" t="s">
        <v>403</v>
      </c>
      <c r="DW110" s="929"/>
      <c r="DX110" s="929"/>
      <c r="DY110" s="929"/>
      <c r="DZ110" s="930"/>
    </row>
    <row r="111" spans="1:131" s="197" customFormat="1" ht="26.25" customHeight="1" x14ac:dyDescent="0.15">
      <c r="A111" s="931" t="s">
        <v>404</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403</v>
      </c>
      <c r="AB111" s="935"/>
      <c r="AC111" s="935"/>
      <c r="AD111" s="935"/>
      <c r="AE111" s="936"/>
      <c r="AF111" s="937" t="s">
        <v>403</v>
      </c>
      <c r="AG111" s="935"/>
      <c r="AH111" s="935"/>
      <c r="AI111" s="935"/>
      <c r="AJ111" s="936"/>
      <c r="AK111" s="937" t="s">
        <v>403</v>
      </c>
      <c r="AL111" s="935"/>
      <c r="AM111" s="935"/>
      <c r="AN111" s="935"/>
      <c r="AO111" s="936"/>
      <c r="AP111" s="938" t="s">
        <v>403</v>
      </c>
      <c r="AQ111" s="939"/>
      <c r="AR111" s="939"/>
      <c r="AS111" s="939"/>
      <c r="AT111" s="940"/>
      <c r="AU111" s="900"/>
      <c r="AV111" s="901"/>
      <c r="AW111" s="901"/>
      <c r="AX111" s="901"/>
      <c r="AY111" s="902"/>
      <c r="AZ111" s="950" t="s">
        <v>405</v>
      </c>
      <c r="BA111" s="951"/>
      <c r="BB111" s="951"/>
      <c r="BC111" s="951"/>
      <c r="BD111" s="951"/>
      <c r="BE111" s="951"/>
      <c r="BF111" s="951"/>
      <c r="BG111" s="951"/>
      <c r="BH111" s="951"/>
      <c r="BI111" s="951"/>
      <c r="BJ111" s="951"/>
      <c r="BK111" s="951"/>
      <c r="BL111" s="951"/>
      <c r="BM111" s="951"/>
      <c r="BN111" s="951"/>
      <c r="BO111" s="951"/>
      <c r="BP111" s="952"/>
      <c r="BQ111" s="920">
        <v>7410</v>
      </c>
      <c r="BR111" s="921"/>
      <c r="BS111" s="921"/>
      <c r="BT111" s="921"/>
      <c r="BU111" s="921"/>
      <c r="BV111" s="921">
        <v>4940</v>
      </c>
      <c r="BW111" s="921"/>
      <c r="BX111" s="921"/>
      <c r="BY111" s="921"/>
      <c r="BZ111" s="921"/>
      <c r="CA111" s="921">
        <v>2470</v>
      </c>
      <c r="CB111" s="921"/>
      <c r="CC111" s="921"/>
      <c r="CD111" s="921"/>
      <c r="CE111" s="921"/>
      <c r="CF111" s="915">
        <v>0.1</v>
      </c>
      <c r="CG111" s="916"/>
      <c r="CH111" s="916"/>
      <c r="CI111" s="916"/>
      <c r="CJ111" s="916"/>
      <c r="CK111" s="946"/>
      <c r="CL111" s="947"/>
      <c r="CM111" s="917" t="s">
        <v>406</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403</v>
      </c>
      <c r="DH111" s="921"/>
      <c r="DI111" s="921"/>
      <c r="DJ111" s="921"/>
      <c r="DK111" s="921"/>
      <c r="DL111" s="921" t="s">
        <v>403</v>
      </c>
      <c r="DM111" s="921"/>
      <c r="DN111" s="921"/>
      <c r="DO111" s="921"/>
      <c r="DP111" s="921"/>
      <c r="DQ111" s="921" t="s">
        <v>403</v>
      </c>
      <c r="DR111" s="921"/>
      <c r="DS111" s="921"/>
      <c r="DT111" s="921"/>
      <c r="DU111" s="921"/>
      <c r="DV111" s="922" t="s">
        <v>403</v>
      </c>
      <c r="DW111" s="922"/>
      <c r="DX111" s="922"/>
      <c r="DY111" s="922"/>
      <c r="DZ111" s="923"/>
    </row>
    <row r="112" spans="1:131" s="197" customFormat="1" ht="26.25" customHeight="1" x14ac:dyDescent="0.15">
      <c r="A112" s="953" t="s">
        <v>407</v>
      </c>
      <c r="B112" s="954"/>
      <c r="C112" s="951" t="s">
        <v>408</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109</v>
      </c>
      <c r="AB112" s="960"/>
      <c r="AC112" s="960"/>
      <c r="AD112" s="960"/>
      <c r="AE112" s="961"/>
      <c r="AF112" s="962" t="s">
        <v>109</v>
      </c>
      <c r="AG112" s="960"/>
      <c r="AH112" s="960"/>
      <c r="AI112" s="960"/>
      <c r="AJ112" s="961"/>
      <c r="AK112" s="962" t="s">
        <v>109</v>
      </c>
      <c r="AL112" s="960"/>
      <c r="AM112" s="960"/>
      <c r="AN112" s="960"/>
      <c r="AO112" s="961"/>
      <c r="AP112" s="963" t="s">
        <v>109</v>
      </c>
      <c r="AQ112" s="964"/>
      <c r="AR112" s="964"/>
      <c r="AS112" s="964"/>
      <c r="AT112" s="965"/>
      <c r="AU112" s="900"/>
      <c r="AV112" s="901"/>
      <c r="AW112" s="901"/>
      <c r="AX112" s="901"/>
      <c r="AY112" s="902"/>
      <c r="AZ112" s="950" t="s">
        <v>409</v>
      </c>
      <c r="BA112" s="951"/>
      <c r="BB112" s="951"/>
      <c r="BC112" s="951"/>
      <c r="BD112" s="951"/>
      <c r="BE112" s="951"/>
      <c r="BF112" s="951"/>
      <c r="BG112" s="951"/>
      <c r="BH112" s="951"/>
      <c r="BI112" s="951"/>
      <c r="BJ112" s="951"/>
      <c r="BK112" s="951"/>
      <c r="BL112" s="951"/>
      <c r="BM112" s="951"/>
      <c r="BN112" s="951"/>
      <c r="BO112" s="951"/>
      <c r="BP112" s="952"/>
      <c r="BQ112" s="920">
        <v>390732</v>
      </c>
      <c r="BR112" s="921"/>
      <c r="BS112" s="921"/>
      <c r="BT112" s="921"/>
      <c r="BU112" s="921"/>
      <c r="BV112" s="921">
        <v>342431</v>
      </c>
      <c r="BW112" s="921"/>
      <c r="BX112" s="921"/>
      <c r="BY112" s="921"/>
      <c r="BZ112" s="921"/>
      <c r="CA112" s="921">
        <v>287709</v>
      </c>
      <c r="CB112" s="921"/>
      <c r="CC112" s="921"/>
      <c r="CD112" s="921"/>
      <c r="CE112" s="921"/>
      <c r="CF112" s="915">
        <v>10.4</v>
      </c>
      <c r="CG112" s="916"/>
      <c r="CH112" s="916"/>
      <c r="CI112" s="916"/>
      <c r="CJ112" s="916"/>
      <c r="CK112" s="946"/>
      <c r="CL112" s="947"/>
      <c r="CM112" s="917" t="s">
        <v>410</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109</v>
      </c>
      <c r="DH112" s="921"/>
      <c r="DI112" s="921"/>
      <c r="DJ112" s="921"/>
      <c r="DK112" s="921"/>
      <c r="DL112" s="921" t="s">
        <v>109</v>
      </c>
      <c r="DM112" s="921"/>
      <c r="DN112" s="921"/>
      <c r="DO112" s="921"/>
      <c r="DP112" s="921"/>
      <c r="DQ112" s="921" t="s">
        <v>109</v>
      </c>
      <c r="DR112" s="921"/>
      <c r="DS112" s="921"/>
      <c r="DT112" s="921"/>
      <c r="DU112" s="921"/>
      <c r="DV112" s="922" t="s">
        <v>109</v>
      </c>
      <c r="DW112" s="922"/>
      <c r="DX112" s="922"/>
      <c r="DY112" s="922"/>
      <c r="DZ112" s="923"/>
    </row>
    <row r="113" spans="1:130" s="197" customFormat="1" ht="26.25" customHeight="1" x14ac:dyDescent="0.15">
      <c r="A113" s="955"/>
      <c r="B113" s="956"/>
      <c r="C113" s="951" t="s">
        <v>411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72165</v>
      </c>
      <c r="AB113" s="935"/>
      <c r="AC113" s="935"/>
      <c r="AD113" s="935"/>
      <c r="AE113" s="936"/>
      <c r="AF113" s="937">
        <v>69452</v>
      </c>
      <c r="AG113" s="935"/>
      <c r="AH113" s="935"/>
      <c r="AI113" s="935"/>
      <c r="AJ113" s="936"/>
      <c r="AK113" s="937">
        <v>62878</v>
      </c>
      <c r="AL113" s="935"/>
      <c r="AM113" s="935"/>
      <c r="AN113" s="935"/>
      <c r="AO113" s="936"/>
      <c r="AP113" s="938">
        <v>2.2999999999999998</v>
      </c>
      <c r="AQ113" s="939"/>
      <c r="AR113" s="939"/>
      <c r="AS113" s="939"/>
      <c r="AT113" s="940"/>
      <c r="AU113" s="900"/>
      <c r="AV113" s="901"/>
      <c r="AW113" s="901"/>
      <c r="AX113" s="901"/>
      <c r="AY113" s="902"/>
      <c r="AZ113" s="950" t="s">
        <v>412</v>
      </c>
      <c r="BA113" s="951"/>
      <c r="BB113" s="951"/>
      <c r="BC113" s="951"/>
      <c r="BD113" s="951"/>
      <c r="BE113" s="951"/>
      <c r="BF113" s="951"/>
      <c r="BG113" s="951"/>
      <c r="BH113" s="951"/>
      <c r="BI113" s="951"/>
      <c r="BJ113" s="951"/>
      <c r="BK113" s="951"/>
      <c r="BL113" s="951"/>
      <c r="BM113" s="951"/>
      <c r="BN113" s="951"/>
      <c r="BO113" s="951"/>
      <c r="BP113" s="952"/>
      <c r="BQ113" s="920">
        <v>14980</v>
      </c>
      <c r="BR113" s="921"/>
      <c r="BS113" s="921"/>
      <c r="BT113" s="921"/>
      <c r="BU113" s="921"/>
      <c r="BV113" s="921">
        <v>12840</v>
      </c>
      <c r="BW113" s="921"/>
      <c r="BX113" s="921"/>
      <c r="BY113" s="921"/>
      <c r="BZ113" s="921"/>
      <c r="CA113" s="921">
        <v>10700</v>
      </c>
      <c r="CB113" s="921"/>
      <c r="CC113" s="921"/>
      <c r="CD113" s="921"/>
      <c r="CE113" s="921"/>
      <c r="CF113" s="915">
        <v>0.4</v>
      </c>
      <c r="CG113" s="916"/>
      <c r="CH113" s="916"/>
      <c r="CI113" s="916"/>
      <c r="CJ113" s="916"/>
      <c r="CK113" s="946"/>
      <c r="CL113" s="947"/>
      <c r="CM113" s="917" t="s">
        <v>413</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109</v>
      </c>
      <c r="DH113" s="960"/>
      <c r="DI113" s="960"/>
      <c r="DJ113" s="960"/>
      <c r="DK113" s="961"/>
      <c r="DL113" s="962" t="s">
        <v>109</v>
      </c>
      <c r="DM113" s="960"/>
      <c r="DN113" s="960"/>
      <c r="DO113" s="960"/>
      <c r="DP113" s="961"/>
      <c r="DQ113" s="962" t="s">
        <v>109</v>
      </c>
      <c r="DR113" s="960"/>
      <c r="DS113" s="960"/>
      <c r="DT113" s="960"/>
      <c r="DU113" s="961"/>
      <c r="DV113" s="963" t="s">
        <v>109</v>
      </c>
      <c r="DW113" s="964"/>
      <c r="DX113" s="964"/>
      <c r="DY113" s="964"/>
      <c r="DZ113" s="965"/>
    </row>
    <row r="114" spans="1:130" s="197" customFormat="1" ht="26.25" customHeight="1" x14ac:dyDescent="0.15">
      <c r="A114" s="955"/>
      <c r="B114" s="956"/>
      <c r="C114" s="951" t="s">
        <v>414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4718</v>
      </c>
      <c r="AB114" s="960"/>
      <c r="AC114" s="960"/>
      <c r="AD114" s="960"/>
      <c r="AE114" s="961"/>
      <c r="AF114" s="962">
        <v>2420</v>
      </c>
      <c r="AG114" s="960"/>
      <c r="AH114" s="960"/>
      <c r="AI114" s="960"/>
      <c r="AJ114" s="961"/>
      <c r="AK114" s="962">
        <v>3340</v>
      </c>
      <c r="AL114" s="960"/>
      <c r="AM114" s="960"/>
      <c r="AN114" s="960"/>
      <c r="AO114" s="961"/>
      <c r="AP114" s="963">
        <v>0.1</v>
      </c>
      <c r="AQ114" s="964"/>
      <c r="AR114" s="964"/>
      <c r="AS114" s="964"/>
      <c r="AT114" s="965"/>
      <c r="AU114" s="900"/>
      <c r="AV114" s="901"/>
      <c r="AW114" s="901"/>
      <c r="AX114" s="901"/>
      <c r="AY114" s="902"/>
      <c r="AZ114" s="950" t="s">
        <v>415</v>
      </c>
      <c r="BA114" s="951"/>
      <c r="BB114" s="951"/>
      <c r="BC114" s="951"/>
      <c r="BD114" s="951"/>
      <c r="BE114" s="951"/>
      <c r="BF114" s="951"/>
      <c r="BG114" s="951"/>
      <c r="BH114" s="951"/>
      <c r="BI114" s="951"/>
      <c r="BJ114" s="951"/>
      <c r="BK114" s="951"/>
      <c r="BL114" s="951"/>
      <c r="BM114" s="951"/>
      <c r="BN114" s="951"/>
      <c r="BO114" s="951"/>
      <c r="BP114" s="952"/>
      <c r="BQ114" s="920">
        <v>966539</v>
      </c>
      <c r="BR114" s="921"/>
      <c r="BS114" s="921"/>
      <c r="BT114" s="921"/>
      <c r="BU114" s="921"/>
      <c r="BV114" s="921">
        <v>892917</v>
      </c>
      <c r="BW114" s="921"/>
      <c r="BX114" s="921"/>
      <c r="BY114" s="921"/>
      <c r="BZ114" s="921"/>
      <c r="CA114" s="921">
        <v>857918</v>
      </c>
      <c r="CB114" s="921"/>
      <c r="CC114" s="921"/>
      <c r="CD114" s="921"/>
      <c r="CE114" s="921"/>
      <c r="CF114" s="915">
        <v>31</v>
      </c>
      <c r="CG114" s="916"/>
      <c r="CH114" s="916"/>
      <c r="CI114" s="916"/>
      <c r="CJ114" s="916"/>
      <c r="CK114" s="946"/>
      <c r="CL114" s="947"/>
      <c r="CM114" s="917" t="s">
        <v>416</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109</v>
      </c>
      <c r="DH114" s="960"/>
      <c r="DI114" s="960"/>
      <c r="DJ114" s="960"/>
      <c r="DK114" s="961"/>
      <c r="DL114" s="962" t="s">
        <v>109</v>
      </c>
      <c r="DM114" s="960"/>
      <c r="DN114" s="960"/>
      <c r="DO114" s="960"/>
      <c r="DP114" s="961"/>
      <c r="DQ114" s="962" t="s">
        <v>109</v>
      </c>
      <c r="DR114" s="960"/>
      <c r="DS114" s="960"/>
      <c r="DT114" s="960"/>
      <c r="DU114" s="961"/>
      <c r="DV114" s="963" t="s">
        <v>109</v>
      </c>
      <c r="DW114" s="964"/>
      <c r="DX114" s="964"/>
      <c r="DY114" s="964"/>
      <c r="DZ114" s="965"/>
    </row>
    <row r="115" spans="1:130" s="197" customFormat="1" ht="26.25" customHeight="1" x14ac:dyDescent="0.15">
      <c r="A115" s="955"/>
      <c r="B115" s="956"/>
      <c r="C115" s="951" t="s">
        <v>417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2710</v>
      </c>
      <c r="AB115" s="935"/>
      <c r="AC115" s="935"/>
      <c r="AD115" s="935"/>
      <c r="AE115" s="936"/>
      <c r="AF115" s="937">
        <v>2650</v>
      </c>
      <c r="AG115" s="935"/>
      <c r="AH115" s="935"/>
      <c r="AI115" s="935"/>
      <c r="AJ115" s="936"/>
      <c r="AK115" s="937">
        <v>2590</v>
      </c>
      <c r="AL115" s="935"/>
      <c r="AM115" s="935"/>
      <c r="AN115" s="935"/>
      <c r="AO115" s="936"/>
      <c r="AP115" s="938">
        <v>0.1</v>
      </c>
      <c r="AQ115" s="939"/>
      <c r="AR115" s="939"/>
      <c r="AS115" s="939"/>
      <c r="AT115" s="940"/>
      <c r="AU115" s="900"/>
      <c r="AV115" s="901"/>
      <c r="AW115" s="901"/>
      <c r="AX115" s="901"/>
      <c r="AY115" s="902"/>
      <c r="AZ115" s="950" t="s">
        <v>418</v>
      </c>
      <c r="BA115" s="951"/>
      <c r="BB115" s="951"/>
      <c r="BC115" s="951"/>
      <c r="BD115" s="951"/>
      <c r="BE115" s="951"/>
      <c r="BF115" s="951"/>
      <c r="BG115" s="951"/>
      <c r="BH115" s="951"/>
      <c r="BI115" s="951"/>
      <c r="BJ115" s="951"/>
      <c r="BK115" s="951"/>
      <c r="BL115" s="951"/>
      <c r="BM115" s="951"/>
      <c r="BN115" s="951"/>
      <c r="BO115" s="951"/>
      <c r="BP115" s="952"/>
      <c r="BQ115" s="920" t="s">
        <v>109</v>
      </c>
      <c r="BR115" s="921"/>
      <c r="BS115" s="921"/>
      <c r="BT115" s="921"/>
      <c r="BU115" s="921"/>
      <c r="BV115" s="921" t="s">
        <v>109</v>
      </c>
      <c r="BW115" s="921"/>
      <c r="BX115" s="921"/>
      <c r="BY115" s="921"/>
      <c r="BZ115" s="921"/>
      <c r="CA115" s="921" t="s">
        <v>109</v>
      </c>
      <c r="CB115" s="921"/>
      <c r="CC115" s="921"/>
      <c r="CD115" s="921"/>
      <c r="CE115" s="921"/>
      <c r="CF115" s="915" t="s">
        <v>109</v>
      </c>
      <c r="CG115" s="916"/>
      <c r="CH115" s="916"/>
      <c r="CI115" s="916"/>
      <c r="CJ115" s="916"/>
      <c r="CK115" s="946"/>
      <c r="CL115" s="947"/>
      <c r="CM115" s="950" t="s">
        <v>419</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109</v>
      </c>
      <c r="DH115" s="960"/>
      <c r="DI115" s="960"/>
      <c r="DJ115" s="960"/>
      <c r="DK115" s="961"/>
      <c r="DL115" s="962" t="s">
        <v>109</v>
      </c>
      <c r="DM115" s="960"/>
      <c r="DN115" s="960"/>
      <c r="DO115" s="960"/>
      <c r="DP115" s="961"/>
      <c r="DQ115" s="962" t="s">
        <v>109</v>
      </c>
      <c r="DR115" s="960"/>
      <c r="DS115" s="960"/>
      <c r="DT115" s="960"/>
      <c r="DU115" s="961"/>
      <c r="DV115" s="963" t="s">
        <v>109</v>
      </c>
      <c r="DW115" s="964"/>
      <c r="DX115" s="964"/>
      <c r="DY115" s="964"/>
      <c r="DZ115" s="965"/>
    </row>
    <row r="116" spans="1:130" s="197" customFormat="1" ht="26.25" customHeight="1" x14ac:dyDescent="0.15">
      <c r="A116" s="957"/>
      <c r="B116" s="958"/>
      <c r="C116" s="972" t="s">
        <v>420</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400</v>
      </c>
      <c r="AB116" s="960"/>
      <c r="AC116" s="960"/>
      <c r="AD116" s="960"/>
      <c r="AE116" s="961"/>
      <c r="AF116" s="962">
        <v>169</v>
      </c>
      <c r="AG116" s="960"/>
      <c r="AH116" s="960"/>
      <c r="AI116" s="960"/>
      <c r="AJ116" s="961"/>
      <c r="AK116" s="962">
        <v>199</v>
      </c>
      <c r="AL116" s="960"/>
      <c r="AM116" s="960"/>
      <c r="AN116" s="960"/>
      <c r="AO116" s="961"/>
      <c r="AP116" s="963">
        <v>0</v>
      </c>
      <c r="AQ116" s="964"/>
      <c r="AR116" s="964"/>
      <c r="AS116" s="964"/>
      <c r="AT116" s="965"/>
      <c r="AU116" s="900"/>
      <c r="AV116" s="901"/>
      <c r="AW116" s="901"/>
      <c r="AX116" s="901"/>
      <c r="AY116" s="902"/>
      <c r="AZ116" s="950" t="s">
        <v>421</v>
      </c>
      <c r="BA116" s="951"/>
      <c r="BB116" s="951"/>
      <c r="BC116" s="951"/>
      <c r="BD116" s="951"/>
      <c r="BE116" s="951"/>
      <c r="BF116" s="951"/>
      <c r="BG116" s="951"/>
      <c r="BH116" s="951"/>
      <c r="BI116" s="951"/>
      <c r="BJ116" s="951"/>
      <c r="BK116" s="951"/>
      <c r="BL116" s="951"/>
      <c r="BM116" s="951"/>
      <c r="BN116" s="951"/>
      <c r="BO116" s="951"/>
      <c r="BP116" s="952"/>
      <c r="BQ116" s="920" t="s">
        <v>109</v>
      </c>
      <c r="BR116" s="921"/>
      <c r="BS116" s="921"/>
      <c r="BT116" s="921"/>
      <c r="BU116" s="921"/>
      <c r="BV116" s="921" t="s">
        <v>109</v>
      </c>
      <c r="BW116" s="921"/>
      <c r="BX116" s="921"/>
      <c r="BY116" s="921"/>
      <c r="BZ116" s="921"/>
      <c r="CA116" s="921" t="s">
        <v>109</v>
      </c>
      <c r="CB116" s="921"/>
      <c r="CC116" s="921"/>
      <c r="CD116" s="921"/>
      <c r="CE116" s="921"/>
      <c r="CF116" s="915" t="s">
        <v>109</v>
      </c>
      <c r="CG116" s="916"/>
      <c r="CH116" s="916"/>
      <c r="CI116" s="916"/>
      <c r="CJ116" s="916"/>
      <c r="CK116" s="946"/>
      <c r="CL116" s="947"/>
      <c r="CM116" s="917" t="s">
        <v>422</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7410</v>
      </c>
      <c r="DH116" s="960"/>
      <c r="DI116" s="960"/>
      <c r="DJ116" s="960"/>
      <c r="DK116" s="961"/>
      <c r="DL116" s="962">
        <v>4940</v>
      </c>
      <c r="DM116" s="960"/>
      <c r="DN116" s="960"/>
      <c r="DO116" s="960"/>
      <c r="DP116" s="961"/>
      <c r="DQ116" s="962">
        <v>2470</v>
      </c>
      <c r="DR116" s="960"/>
      <c r="DS116" s="960"/>
      <c r="DT116" s="960"/>
      <c r="DU116" s="961"/>
      <c r="DV116" s="963">
        <v>0.1</v>
      </c>
      <c r="DW116" s="964"/>
      <c r="DX116" s="964"/>
      <c r="DY116" s="964"/>
      <c r="DZ116" s="965"/>
    </row>
    <row r="117" spans="1:130" s="197" customFormat="1" ht="26.25" customHeight="1" x14ac:dyDescent="0.15">
      <c r="A117" s="905" t="s">
        <v>167</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423</v>
      </c>
      <c r="Z117" s="885"/>
      <c r="AA117" s="997">
        <v>571912</v>
      </c>
      <c r="AB117" s="967"/>
      <c r="AC117" s="967"/>
      <c r="AD117" s="967"/>
      <c r="AE117" s="968"/>
      <c r="AF117" s="966">
        <v>598102</v>
      </c>
      <c r="AG117" s="967"/>
      <c r="AH117" s="967"/>
      <c r="AI117" s="967"/>
      <c r="AJ117" s="968"/>
      <c r="AK117" s="966">
        <v>553457</v>
      </c>
      <c r="AL117" s="967"/>
      <c r="AM117" s="967"/>
      <c r="AN117" s="967"/>
      <c r="AO117" s="968"/>
      <c r="AP117" s="969"/>
      <c r="AQ117" s="970"/>
      <c r="AR117" s="970"/>
      <c r="AS117" s="970"/>
      <c r="AT117" s="971"/>
      <c r="AU117" s="900"/>
      <c r="AV117" s="901"/>
      <c r="AW117" s="901"/>
      <c r="AX117" s="901"/>
      <c r="AY117" s="902"/>
      <c r="AZ117" s="996" t="s">
        <v>424</v>
      </c>
      <c r="BA117" s="972"/>
      <c r="BB117" s="972"/>
      <c r="BC117" s="972"/>
      <c r="BD117" s="972"/>
      <c r="BE117" s="972"/>
      <c r="BF117" s="972"/>
      <c r="BG117" s="972"/>
      <c r="BH117" s="972"/>
      <c r="BI117" s="972"/>
      <c r="BJ117" s="972"/>
      <c r="BK117" s="972"/>
      <c r="BL117" s="972"/>
      <c r="BM117" s="972"/>
      <c r="BN117" s="972"/>
      <c r="BO117" s="972"/>
      <c r="BP117" s="973"/>
      <c r="BQ117" s="986" t="s">
        <v>109</v>
      </c>
      <c r="BR117" s="987"/>
      <c r="BS117" s="987"/>
      <c r="BT117" s="987"/>
      <c r="BU117" s="987"/>
      <c r="BV117" s="987" t="s">
        <v>109</v>
      </c>
      <c r="BW117" s="987"/>
      <c r="BX117" s="987"/>
      <c r="BY117" s="987"/>
      <c r="BZ117" s="987"/>
      <c r="CA117" s="987" t="s">
        <v>109</v>
      </c>
      <c r="CB117" s="987"/>
      <c r="CC117" s="987"/>
      <c r="CD117" s="987"/>
      <c r="CE117" s="987"/>
      <c r="CF117" s="915" t="s">
        <v>109</v>
      </c>
      <c r="CG117" s="916"/>
      <c r="CH117" s="916"/>
      <c r="CI117" s="916"/>
      <c r="CJ117" s="916"/>
      <c r="CK117" s="946"/>
      <c r="CL117" s="947"/>
      <c r="CM117" s="917" t="s">
        <v>425</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109</v>
      </c>
      <c r="DH117" s="960"/>
      <c r="DI117" s="960"/>
      <c r="DJ117" s="960"/>
      <c r="DK117" s="961"/>
      <c r="DL117" s="962" t="s">
        <v>109</v>
      </c>
      <c r="DM117" s="960"/>
      <c r="DN117" s="960"/>
      <c r="DO117" s="960"/>
      <c r="DP117" s="961"/>
      <c r="DQ117" s="962" t="s">
        <v>109</v>
      </c>
      <c r="DR117" s="960"/>
      <c r="DS117" s="960"/>
      <c r="DT117" s="960"/>
      <c r="DU117" s="961"/>
      <c r="DV117" s="963" t="s">
        <v>109</v>
      </c>
      <c r="DW117" s="964"/>
      <c r="DX117" s="964"/>
      <c r="DY117" s="964"/>
      <c r="DZ117" s="965"/>
    </row>
    <row r="118" spans="1:130" s="197" customFormat="1" ht="26.25" customHeight="1" x14ac:dyDescent="0.15">
      <c r="A118" s="905" t="s">
        <v>398</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396</v>
      </c>
      <c r="AB118" s="884"/>
      <c r="AC118" s="884"/>
      <c r="AD118" s="884"/>
      <c r="AE118" s="885"/>
      <c r="AF118" s="883" t="s">
        <v>284</v>
      </c>
      <c r="AG118" s="884"/>
      <c r="AH118" s="884"/>
      <c r="AI118" s="884"/>
      <c r="AJ118" s="885"/>
      <c r="AK118" s="883" t="s">
        <v>283</v>
      </c>
      <c r="AL118" s="884"/>
      <c r="AM118" s="884"/>
      <c r="AN118" s="884"/>
      <c r="AO118" s="885"/>
      <c r="AP118" s="991" t="s">
        <v>397</v>
      </c>
      <c r="AQ118" s="992"/>
      <c r="AR118" s="992"/>
      <c r="AS118" s="992"/>
      <c r="AT118" s="993"/>
      <c r="AU118" s="903"/>
      <c r="AV118" s="904"/>
      <c r="AW118" s="904"/>
      <c r="AX118" s="904"/>
      <c r="AY118" s="904"/>
      <c r="AZ118" s="228" t="s">
        <v>167</v>
      </c>
      <c r="BA118" s="228"/>
      <c r="BB118" s="228"/>
      <c r="BC118" s="228"/>
      <c r="BD118" s="228"/>
      <c r="BE118" s="228"/>
      <c r="BF118" s="228"/>
      <c r="BG118" s="228"/>
      <c r="BH118" s="228"/>
      <c r="BI118" s="228"/>
      <c r="BJ118" s="228"/>
      <c r="BK118" s="228"/>
      <c r="BL118" s="228"/>
      <c r="BM118" s="228"/>
      <c r="BN118" s="228"/>
      <c r="BO118" s="994" t="s">
        <v>426</v>
      </c>
      <c r="BP118" s="995"/>
      <c r="BQ118" s="986">
        <v>7398269</v>
      </c>
      <c r="BR118" s="987"/>
      <c r="BS118" s="987"/>
      <c r="BT118" s="987"/>
      <c r="BU118" s="987"/>
      <c r="BV118" s="987">
        <v>8284795</v>
      </c>
      <c r="BW118" s="987"/>
      <c r="BX118" s="987"/>
      <c r="BY118" s="987"/>
      <c r="BZ118" s="987"/>
      <c r="CA118" s="987">
        <v>8717824</v>
      </c>
      <c r="CB118" s="987"/>
      <c r="CC118" s="987"/>
      <c r="CD118" s="987"/>
      <c r="CE118" s="987"/>
      <c r="CF118" s="988"/>
      <c r="CG118" s="989"/>
      <c r="CH118" s="989"/>
      <c r="CI118" s="989"/>
      <c r="CJ118" s="990"/>
      <c r="CK118" s="946"/>
      <c r="CL118" s="947"/>
      <c r="CM118" s="917" t="s">
        <v>427</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109</v>
      </c>
      <c r="DH118" s="960"/>
      <c r="DI118" s="960"/>
      <c r="DJ118" s="960"/>
      <c r="DK118" s="961"/>
      <c r="DL118" s="962" t="s">
        <v>109</v>
      </c>
      <c r="DM118" s="960"/>
      <c r="DN118" s="960"/>
      <c r="DO118" s="960"/>
      <c r="DP118" s="961"/>
      <c r="DQ118" s="962" t="s">
        <v>109</v>
      </c>
      <c r="DR118" s="960"/>
      <c r="DS118" s="960"/>
      <c r="DT118" s="960"/>
      <c r="DU118" s="961"/>
      <c r="DV118" s="963" t="s">
        <v>109</v>
      </c>
      <c r="DW118" s="964"/>
      <c r="DX118" s="964"/>
      <c r="DY118" s="964"/>
      <c r="DZ118" s="965"/>
    </row>
    <row r="119" spans="1:130" s="197" customFormat="1" ht="26.25" customHeight="1" x14ac:dyDescent="0.15">
      <c r="A119" s="975" t="s">
        <v>401</v>
      </c>
      <c r="B119" s="945"/>
      <c r="C119" s="924" t="s">
        <v>402</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109</v>
      </c>
      <c r="AB119" s="891"/>
      <c r="AC119" s="891"/>
      <c r="AD119" s="891"/>
      <c r="AE119" s="892"/>
      <c r="AF119" s="893" t="s">
        <v>109</v>
      </c>
      <c r="AG119" s="891"/>
      <c r="AH119" s="891"/>
      <c r="AI119" s="891"/>
      <c r="AJ119" s="892"/>
      <c r="AK119" s="893" t="s">
        <v>109</v>
      </c>
      <c r="AL119" s="891"/>
      <c r="AM119" s="891"/>
      <c r="AN119" s="891"/>
      <c r="AO119" s="892"/>
      <c r="AP119" s="894" t="s">
        <v>109</v>
      </c>
      <c r="AQ119" s="895"/>
      <c r="AR119" s="895"/>
      <c r="AS119" s="895"/>
      <c r="AT119" s="896"/>
      <c r="AU119" s="978" t="s">
        <v>428</v>
      </c>
      <c r="AV119" s="979"/>
      <c r="AW119" s="979"/>
      <c r="AX119" s="979"/>
      <c r="AY119" s="980"/>
      <c r="AZ119" s="941" t="s">
        <v>429</v>
      </c>
      <c r="BA119" s="888"/>
      <c r="BB119" s="888"/>
      <c r="BC119" s="888"/>
      <c r="BD119" s="888"/>
      <c r="BE119" s="888"/>
      <c r="BF119" s="888"/>
      <c r="BG119" s="888"/>
      <c r="BH119" s="888"/>
      <c r="BI119" s="888"/>
      <c r="BJ119" s="888"/>
      <c r="BK119" s="888"/>
      <c r="BL119" s="888"/>
      <c r="BM119" s="888"/>
      <c r="BN119" s="888"/>
      <c r="BO119" s="888"/>
      <c r="BP119" s="889"/>
      <c r="BQ119" s="927">
        <v>2644441</v>
      </c>
      <c r="BR119" s="928"/>
      <c r="BS119" s="928"/>
      <c r="BT119" s="928"/>
      <c r="BU119" s="928"/>
      <c r="BV119" s="928">
        <v>2918258</v>
      </c>
      <c r="BW119" s="928"/>
      <c r="BX119" s="928"/>
      <c r="BY119" s="928"/>
      <c r="BZ119" s="928"/>
      <c r="CA119" s="928">
        <v>3199371</v>
      </c>
      <c r="CB119" s="928"/>
      <c r="CC119" s="928"/>
      <c r="CD119" s="928"/>
      <c r="CE119" s="928"/>
      <c r="CF119" s="942">
        <v>115.5</v>
      </c>
      <c r="CG119" s="943"/>
      <c r="CH119" s="943"/>
      <c r="CI119" s="943"/>
      <c r="CJ119" s="943"/>
      <c r="CK119" s="948"/>
      <c r="CL119" s="949"/>
      <c r="CM119" s="1005" t="s">
        <v>430</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109</v>
      </c>
      <c r="DH119" s="999"/>
      <c r="DI119" s="999"/>
      <c r="DJ119" s="999"/>
      <c r="DK119" s="1000"/>
      <c r="DL119" s="1001" t="s">
        <v>109</v>
      </c>
      <c r="DM119" s="999"/>
      <c r="DN119" s="999"/>
      <c r="DO119" s="999"/>
      <c r="DP119" s="1000"/>
      <c r="DQ119" s="1001" t="s">
        <v>109</v>
      </c>
      <c r="DR119" s="999"/>
      <c r="DS119" s="999"/>
      <c r="DT119" s="999"/>
      <c r="DU119" s="1000"/>
      <c r="DV119" s="1002" t="s">
        <v>109</v>
      </c>
      <c r="DW119" s="1003"/>
      <c r="DX119" s="1003"/>
      <c r="DY119" s="1003"/>
      <c r="DZ119" s="1004"/>
    </row>
    <row r="120" spans="1:130" s="197" customFormat="1" ht="26.25" customHeight="1" x14ac:dyDescent="0.15">
      <c r="A120" s="976"/>
      <c r="B120" s="947"/>
      <c r="C120" s="917" t="s">
        <v>406</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109</v>
      </c>
      <c r="AB120" s="960"/>
      <c r="AC120" s="960"/>
      <c r="AD120" s="960"/>
      <c r="AE120" s="961"/>
      <c r="AF120" s="962" t="s">
        <v>109</v>
      </c>
      <c r="AG120" s="960"/>
      <c r="AH120" s="960"/>
      <c r="AI120" s="960"/>
      <c r="AJ120" s="961"/>
      <c r="AK120" s="962" t="s">
        <v>109</v>
      </c>
      <c r="AL120" s="960"/>
      <c r="AM120" s="960"/>
      <c r="AN120" s="960"/>
      <c r="AO120" s="961"/>
      <c r="AP120" s="963" t="s">
        <v>109</v>
      </c>
      <c r="AQ120" s="964"/>
      <c r="AR120" s="964"/>
      <c r="AS120" s="964"/>
      <c r="AT120" s="965"/>
      <c r="AU120" s="981"/>
      <c r="AV120" s="982"/>
      <c r="AW120" s="982"/>
      <c r="AX120" s="982"/>
      <c r="AY120" s="983"/>
      <c r="AZ120" s="950" t="s">
        <v>431</v>
      </c>
      <c r="BA120" s="951"/>
      <c r="BB120" s="951"/>
      <c r="BC120" s="951"/>
      <c r="BD120" s="951"/>
      <c r="BE120" s="951"/>
      <c r="BF120" s="951"/>
      <c r="BG120" s="951"/>
      <c r="BH120" s="951"/>
      <c r="BI120" s="951"/>
      <c r="BJ120" s="951"/>
      <c r="BK120" s="951"/>
      <c r="BL120" s="951"/>
      <c r="BM120" s="951"/>
      <c r="BN120" s="951"/>
      <c r="BO120" s="951"/>
      <c r="BP120" s="952"/>
      <c r="BQ120" s="920">
        <v>604633</v>
      </c>
      <c r="BR120" s="921"/>
      <c r="BS120" s="921"/>
      <c r="BT120" s="921"/>
      <c r="BU120" s="921"/>
      <c r="BV120" s="921">
        <v>729434</v>
      </c>
      <c r="BW120" s="921"/>
      <c r="BX120" s="921"/>
      <c r="BY120" s="921"/>
      <c r="BZ120" s="921"/>
      <c r="CA120" s="921">
        <v>695407</v>
      </c>
      <c r="CB120" s="921"/>
      <c r="CC120" s="921"/>
      <c r="CD120" s="921"/>
      <c r="CE120" s="921"/>
      <c r="CF120" s="915">
        <v>25.1</v>
      </c>
      <c r="CG120" s="916"/>
      <c r="CH120" s="916"/>
      <c r="CI120" s="916"/>
      <c r="CJ120" s="916"/>
      <c r="CK120" s="1014" t="s">
        <v>432</v>
      </c>
      <c r="CL120" s="1015"/>
      <c r="CM120" s="1015"/>
      <c r="CN120" s="1015"/>
      <c r="CO120" s="1016"/>
      <c r="CP120" s="1022" t="s">
        <v>433</v>
      </c>
      <c r="CQ120" s="1023"/>
      <c r="CR120" s="1023"/>
      <c r="CS120" s="1023"/>
      <c r="CT120" s="1023"/>
      <c r="CU120" s="1023"/>
      <c r="CV120" s="1023"/>
      <c r="CW120" s="1023"/>
      <c r="CX120" s="1023"/>
      <c r="CY120" s="1023"/>
      <c r="CZ120" s="1023"/>
      <c r="DA120" s="1023"/>
      <c r="DB120" s="1023"/>
      <c r="DC120" s="1023"/>
      <c r="DD120" s="1023"/>
      <c r="DE120" s="1023"/>
      <c r="DF120" s="1024"/>
      <c r="DG120" s="927">
        <v>390732</v>
      </c>
      <c r="DH120" s="928"/>
      <c r="DI120" s="928"/>
      <c r="DJ120" s="928"/>
      <c r="DK120" s="928"/>
      <c r="DL120" s="928">
        <v>342431</v>
      </c>
      <c r="DM120" s="928"/>
      <c r="DN120" s="928"/>
      <c r="DO120" s="928"/>
      <c r="DP120" s="928"/>
      <c r="DQ120" s="928">
        <v>287709</v>
      </c>
      <c r="DR120" s="928"/>
      <c r="DS120" s="928"/>
      <c r="DT120" s="928"/>
      <c r="DU120" s="928"/>
      <c r="DV120" s="929">
        <v>10.4</v>
      </c>
      <c r="DW120" s="929"/>
      <c r="DX120" s="929"/>
      <c r="DY120" s="929"/>
      <c r="DZ120" s="930"/>
    </row>
    <row r="121" spans="1:130" s="197" customFormat="1" ht="26.25" customHeight="1" x14ac:dyDescent="0.15">
      <c r="A121" s="976"/>
      <c r="B121" s="947"/>
      <c r="C121" s="1011" t="s">
        <v>434</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109</v>
      </c>
      <c r="AB121" s="960"/>
      <c r="AC121" s="960"/>
      <c r="AD121" s="960"/>
      <c r="AE121" s="961"/>
      <c r="AF121" s="962" t="s">
        <v>109</v>
      </c>
      <c r="AG121" s="960"/>
      <c r="AH121" s="960"/>
      <c r="AI121" s="960"/>
      <c r="AJ121" s="961"/>
      <c r="AK121" s="962" t="s">
        <v>109</v>
      </c>
      <c r="AL121" s="960"/>
      <c r="AM121" s="960"/>
      <c r="AN121" s="960"/>
      <c r="AO121" s="961"/>
      <c r="AP121" s="963" t="s">
        <v>109</v>
      </c>
      <c r="AQ121" s="964"/>
      <c r="AR121" s="964"/>
      <c r="AS121" s="964"/>
      <c r="AT121" s="965"/>
      <c r="AU121" s="981"/>
      <c r="AV121" s="982"/>
      <c r="AW121" s="982"/>
      <c r="AX121" s="982"/>
      <c r="AY121" s="983"/>
      <c r="AZ121" s="996" t="s">
        <v>435</v>
      </c>
      <c r="BA121" s="972"/>
      <c r="BB121" s="972"/>
      <c r="BC121" s="972"/>
      <c r="BD121" s="972"/>
      <c r="BE121" s="972"/>
      <c r="BF121" s="972"/>
      <c r="BG121" s="972"/>
      <c r="BH121" s="972"/>
      <c r="BI121" s="972"/>
      <c r="BJ121" s="972"/>
      <c r="BK121" s="972"/>
      <c r="BL121" s="972"/>
      <c r="BM121" s="972"/>
      <c r="BN121" s="972"/>
      <c r="BO121" s="972"/>
      <c r="BP121" s="973"/>
      <c r="BQ121" s="986">
        <v>4050915</v>
      </c>
      <c r="BR121" s="987"/>
      <c r="BS121" s="987"/>
      <c r="BT121" s="987"/>
      <c r="BU121" s="987"/>
      <c r="BV121" s="987">
        <v>4883580</v>
      </c>
      <c r="BW121" s="987"/>
      <c r="BX121" s="987"/>
      <c r="BY121" s="987"/>
      <c r="BZ121" s="987"/>
      <c r="CA121" s="987">
        <v>5134302</v>
      </c>
      <c r="CB121" s="987"/>
      <c r="CC121" s="987"/>
      <c r="CD121" s="987"/>
      <c r="CE121" s="987"/>
      <c r="CF121" s="1025">
        <v>185.3</v>
      </c>
      <c r="CG121" s="1026"/>
      <c r="CH121" s="1026"/>
      <c r="CI121" s="1026"/>
      <c r="CJ121" s="1026"/>
      <c r="CK121" s="1017"/>
      <c r="CL121" s="1018"/>
      <c r="CM121" s="1018"/>
      <c r="CN121" s="1018"/>
      <c r="CO121" s="1019"/>
      <c r="CP121" s="1008" t="s">
        <v>436</v>
      </c>
      <c r="CQ121" s="1009"/>
      <c r="CR121" s="1009"/>
      <c r="CS121" s="1009"/>
      <c r="CT121" s="1009"/>
      <c r="CU121" s="1009"/>
      <c r="CV121" s="1009"/>
      <c r="CW121" s="1009"/>
      <c r="CX121" s="1009"/>
      <c r="CY121" s="1009"/>
      <c r="CZ121" s="1009"/>
      <c r="DA121" s="1009"/>
      <c r="DB121" s="1009"/>
      <c r="DC121" s="1009"/>
      <c r="DD121" s="1009"/>
      <c r="DE121" s="1009"/>
      <c r="DF121" s="1010"/>
      <c r="DG121" s="920" t="s">
        <v>109</v>
      </c>
      <c r="DH121" s="921"/>
      <c r="DI121" s="921"/>
      <c r="DJ121" s="921"/>
      <c r="DK121" s="921"/>
      <c r="DL121" s="921" t="s">
        <v>109</v>
      </c>
      <c r="DM121" s="921"/>
      <c r="DN121" s="921"/>
      <c r="DO121" s="921"/>
      <c r="DP121" s="921"/>
      <c r="DQ121" s="921" t="s">
        <v>109</v>
      </c>
      <c r="DR121" s="921"/>
      <c r="DS121" s="921"/>
      <c r="DT121" s="921"/>
      <c r="DU121" s="921"/>
      <c r="DV121" s="922" t="s">
        <v>109</v>
      </c>
      <c r="DW121" s="922"/>
      <c r="DX121" s="922"/>
      <c r="DY121" s="922"/>
      <c r="DZ121" s="923"/>
    </row>
    <row r="122" spans="1:130" s="197" customFormat="1" ht="26.25" customHeight="1" x14ac:dyDescent="0.15">
      <c r="A122" s="976"/>
      <c r="B122" s="947"/>
      <c r="C122" s="917" t="s">
        <v>416</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109</v>
      </c>
      <c r="AB122" s="960"/>
      <c r="AC122" s="960"/>
      <c r="AD122" s="960"/>
      <c r="AE122" s="961"/>
      <c r="AF122" s="962" t="s">
        <v>109</v>
      </c>
      <c r="AG122" s="960"/>
      <c r="AH122" s="960"/>
      <c r="AI122" s="960"/>
      <c r="AJ122" s="961"/>
      <c r="AK122" s="962" t="s">
        <v>109</v>
      </c>
      <c r="AL122" s="960"/>
      <c r="AM122" s="960"/>
      <c r="AN122" s="960"/>
      <c r="AO122" s="961"/>
      <c r="AP122" s="963" t="s">
        <v>109</v>
      </c>
      <c r="AQ122" s="964"/>
      <c r="AR122" s="964"/>
      <c r="AS122" s="964"/>
      <c r="AT122" s="965"/>
      <c r="AU122" s="984"/>
      <c r="AV122" s="985"/>
      <c r="AW122" s="985"/>
      <c r="AX122" s="985"/>
      <c r="AY122" s="985"/>
      <c r="AZ122" s="228" t="s">
        <v>167</v>
      </c>
      <c r="BA122" s="228"/>
      <c r="BB122" s="228"/>
      <c r="BC122" s="228"/>
      <c r="BD122" s="228"/>
      <c r="BE122" s="228"/>
      <c r="BF122" s="228"/>
      <c r="BG122" s="228"/>
      <c r="BH122" s="228"/>
      <c r="BI122" s="228"/>
      <c r="BJ122" s="228"/>
      <c r="BK122" s="228"/>
      <c r="BL122" s="228"/>
      <c r="BM122" s="228"/>
      <c r="BN122" s="228"/>
      <c r="BO122" s="994" t="s">
        <v>437</v>
      </c>
      <c r="BP122" s="995"/>
      <c r="BQ122" s="1035">
        <v>7299989</v>
      </c>
      <c r="BR122" s="1036"/>
      <c r="BS122" s="1036"/>
      <c r="BT122" s="1036"/>
      <c r="BU122" s="1036"/>
      <c r="BV122" s="1036">
        <v>8531272</v>
      </c>
      <c r="BW122" s="1036"/>
      <c r="BX122" s="1036"/>
      <c r="BY122" s="1036"/>
      <c r="BZ122" s="1036"/>
      <c r="CA122" s="1036">
        <v>9029080</v>
      </c>
      <c r="CB122" s="1036"/>
      <c r="CC122" s="1036"/>
      <c r="CD122" s="1036"/>
      <c r="CE122" s="1036"/>
      <c r="CF122" s="988"/>
      <c r="CG122" s="989"/>
      <c r="CH122" s="989"/>
      <c r="CI122" s="989"/>
      <c r="CJ122" s="990"/>
      <c r="CK122" s="1017"/>
      <c r="CL122" s="1018"/>
      <c r="CM122" s="1018"/>
      <c r="CN122" s="1018"/>
      <c r="CO122" s="1019"/>
      <c r="CP122" s="1008" t="s">
        <v>438</v>
      </c>
      <c r="CQ122" s="1009"/>
      <c r="CR122" s="1009"/>
      <c r="CS122" s="1009"/>
      <c r="CT122" s="1009"/>
      <c r="CU122" s="1009"/>
      <c r="CV122" s="1009"/>
      <c r="CW122" s="1009"/>
      <c r="CX122" s="1009"/>
      <c r="CY122" s="1009"/>
      <c r="CZ122" s="1009"/>
      <c r="DA122" s="1009"/>
      <c r="DB122" s="1009"/>
      <c r="DC122" s="1009"/>
      <c r="DD122" s="1009"/>
      <c r="DE122" s="1009"/>
      <c r="DF122" s="1010"/>
      <c r="DG122" s="920" t="s">
        <v>109</v>
      </c>
      <c r="DH122" s="921"/>
      <c r="DI122" s="921"/>
      <c r="DJ122" s="921"/>
      <c r="DK122" s="921"/>
      <c r="DL122" s="921" t="s">
        <v>109</v>
      </c>
      <c r="DM122" s="921"/>
      <c r="DN122" s="921"/>
      <c r="DO122" s="921"/>
      <c r="DP122" s="921"/>
      <c r="DQ122" s="921" t="s">
        <v>109</v>
      </c>
      <c r="DR122" s="921"/>
      <c r="DS122" s="921"/>
      <c r="DT122" s="921"/>
      <c r="DU122" s="921"/>
      <c r="DV122" s="922" t="s">
        <v>109</v>
      </c>
      <c r="DW122" s="922"/>
      <c r="DX122" s="922"/>
      <c r="DY122" s="922"/>
      <c r="DZ122" s="923"/>
    </row>
    <row r="123" spans="1:130" s="197" customFormat="1" ht="26.25" customHeight="1" thickBot="1" x14ac:dyDescent="0.2">
      <c r="A123" s="976"/>
      <c r="B123" s="947"/>
      <c r="C123" s="917" t="s">
        <v>422</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2710</v>
      </c>
      <c r="AB123" s="960"/>
      <c r="AC123" s="960"/>
      <c r="AD123" s="960"/>
      <c r="AE123" s="961"/>
      <c r="AF123" s="962">
        <v>2650</v>
      </c>
      <c r="AG123" s="960"/>
      <c r="AH123" s="960"/>
      <c r="AI123" s="960"/>
      <c r="AJ123" s="961"/>
      <c r="AK123" s="962">
        <v>2590</v>
      </c>
      <c r="AL123" s="960"/>
      <c r="AM123" s="960"/>
      <c r="AN123" s="960"/>
      <c r="AO123" s="961"/>
      <c r="AP123" s="963">
        <v>0.1</v>
      </c>
      <c r="AQ123" s="964"/>
      <c r="AR123" s="964"/>
      <c r="AS123" s="964"/>
      <c r="AT123" s="965"/>
      <c r="AU123" s="1032" t="s">
        <v>439</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3.5</v>
      </c>
      <c r="BR123" s="1028"/>
      <c r="BS123" s="1028"/>
      <c r="BT123" s="1028"/>
      <c r="BU123" s="1028"/>
      <c r="BV123" s="1028" t="s">
        <v>109</v>
      </c>
      <c r="BW123" s="1028"/>
      <c r="BX123" s="1028"/>
      <c r="BY123" s="1028"/>
      <c r="BZ123" s="1028"/>
      <c r="CA123" s="1028" t="s">
        <v>109</v>
      </c>
      <c r="CB123" s="1028"/>
      <c r="CC123" s="1028"/>
      <c r="CD123" s="1028"/>
      <c r="CE123" s="1028"/>
      <c r="CF123" s="1029"/>
      <c r="CG123" s="1030"/>
      <c r="CH123" s="1030"/>
      <c r="CI123" s="1030"/>
      <c r="CJ123" s="1031"/>
      <c r="CK123" s="1017"/>
      <c r="CL123" s="1018"/>
      <c r="CM123" s="1018"/>
      <c r="CN123" s="1018"/>
      <c r="CO123" s="1019"/>
      <c r="CP123" s="1008" t="s">
        <v>440</v>
      </c>
      <c r="CQ123" s="1009"/>
      <c r="CR123" s="1009"/>
      <c r="CS123" s="1009"/>
      <c r="CT123" s="1009"/>
      <c r="CU123" s="1009"/>
      <c r="CV123" s="1009"/>
      <c r="CW123" s="1009"/>
      <c r="CX123" s="1009"/>
      <c r="CY123" s="1009"/>
      <c r="CZ123" s="1009"/>
      <c r="DA123" s="1009"/>
      <c r="DB123" s="1009"/>
      <c r="DC123" s="1009"/>
      <c r="DD123" s="1009"/>
      <c r="DE123" s="1009"/>
      <c r="DF123" s="1010"/>
      <c r="DG123" s="959" t="s">
        <v>441</v>
      </c>
      <c r="DH123" s="960"/>
      <c r="DI123" s="960"/>
      <c r="DJ123" s="960"/>
      <c r="DK123" s="961"/>
      <c r="DL123" s="962" t="s">
        <v>441</v>
      </c>
      <c r="DM123" s="960"/>
      <c r="DN123" s="960"/>
      <c r="DO123" s="960"/>
      <c r="DP123" s="961"/>
      <c r="DQ123" s="962" t="s">
        <v>441</v>
      </c>
      <c r="DR123" s="960"/>
      <c r="DS123" s="960"/>
      <c r="DT123" s="960"/>
      <c r="DU123" s="961"/>
      <c r="DV123" s="963" t="s">
        <v>441</v>
      </c>
      <c r="DW123" s="964"/>
      <c r="DX123" s="964"/>
      <c r="DY123" s="964"/>
      <c r="DZ123" s="965"/>
    </row>
    <row r="124" spans="1:130" s="197" customFormat="1" ht="26.25" customHeight="1" x14ac:dyDescent="0.15">
      <c r="A124" s="976"/>
      <c r="B124" s="947"/>
      <c r="C124" s="917" t="s">
        <v>425</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441</v>
      </c>
      <c r="AB124" s="960"/>
      <c r="AC124" s="960"/>
      <c r="AD124" s="960"/>
      <c r="AE124" s="961"/>
      <c r="AF124" s="962" t="s">
        <v>441</v>
      </c>
      <c r="AG124" s="960"/>
      <c r="AH124" s="960"/>
      <c r="AI124" s="960"/>
      <c r="AJ124" s="961"/>
      <c r="AK124" s="962" t="s">
        <v>441</v>
      </c>
      <c r="AL124" s="960"/>
      <c r="AM124" s="960"/>
      <c r="AN124" s="960"/>
      <c r="AO124" s="961"/>
      <c r="AP124" s="963" t="s">
        <v>441</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441</v>
      </c>
      <c r="DH124" s="999"/>
      <c r="DI124" s="999"/>
      <c r="DJ124" s="999"/>
      <c r="DK124" s="1000"/>
      <c r="DL124" s="1001" t="s">
        <v>441</v>
      </c>
      <c r="DM124" s="999"/>
      <c r="DN124" s="999"/>
      <c r="DO124" s="999"/>
      <c r="DP124" s="1000"/>
      <c r="DQ124" s="1001" t="s">
        <v>441</v>
      </c>
      <c r="DR124" s="999"/>
      <c r="DS124" s="999"/>
      <c r="DT124" s="999"/>
      <c r="DU124" s="1000"/>
      <c r="DV124" s="1002" t="s">
        <v>441</v>
      </c>
      <c r="DW124" s="1003"/>
      <c r="DX124" s="1003"/>
      <c r="DY124" s="1003"/>
      <c r="DZ124" s="1004"/>
    </row>
    <row r="125" spans="1:130" s="197" customFormat="1" ht="26.25" customHeight="1" thickBot="1" x14ac:dyDescent="0.2">
      <c r="A125" s="976"/>
      <c r="B125" s="947"/>
      <c r="C125" s="917" t="s">
        <v>427</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441</v>
      </c>
      <c r="AB125" s="960"/>
      <c r="AC125" s="960"/>
      <c r="AD125" s="960"/>
      <c r="AE125" s="961"/>
      <c r="AF125" s="962" t="s">
        <v>441</v>
      </c>
      <c r="AG125" s="960"/>
      <c r="AH125" s="960"/>
      <c r="AI125" s="960"/>
      <c r="AJ125" s="961"/>
      <c r="AK125" s="962" t="s">
        <v>441</v>
      </c>
      <c r="AL125" s="960"/>
      <c r="AM125" s="960"/>
      <c r="AN125" s="960"/>
      <c r="AO125" s="961"/>
      <c r="AP125" s="963" t="s">
        <v>441</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441</v>
      </c>
      <c r="DH125" s="928"/>
      <c r="DI125" s="928"/>
      <c r="DJ125" s="928"/>
      <c r="DK125" s="928"/>
      <c r="DL125" s="928" t="s">
        <v>441</v>
      </c>
      <c r="DM125" s="928"/>
      <c r="DN125" s="928"/>
      <c r="DO125" s="928"/>
      <c r="DP125" s="928"/>
      <c r="DQ125" s="928" t="s">
        <v>441</v>
      </c>
      <c r="DR125" s="928"/>
      <c r="DS125" s="928"/>
      <c r="DT125" s="928"/>
      <c r="DU125" s="928"/>
      <c r="DV125" s="929" t="s">
        <v>441</v>
      </c>
      <c r="DW125" s="929"/>
      <c r="DX125" s="929"/>
      <c r="DY125" s="929"/>
      <c r="DZ125" s="930"/>
    </row>
    <row r="126" spans="1:130" s="197" customFormat="1" ht="26.25" customHeight="1" x14ac:dyDescent="0.15">
      <c r="A126" s="976"/>
      <c r="B126" s="947"/>
      <c r="C126" s="917" t="s">
        <v>430</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441</v>
      </c>
      <c r="AB126" s="960"/>
      <c r="AC126" s="960"/>
      <c r="AD126" s="960"/>
      <c r="AE126" s="961"/>
      <c r="AF126" s="962" t="s">
        <v>441</v>
      </c>
      <c r="AG126" s="960"/>
      <c r="AH126" s="960"/>
      <c r="AI126" s="960"/>
      <c r="AJ126" s="961"/>
      <c r="AK126" s="962" t="s">
        <v>441</v>
      </c>
      <c r="AL126" s="960"/>
      <c r="AM126" s="960"/>
      <c r="AN126" s="960"/>
      <c r="AO126" s="961"/>
      <c r="AP126" s="963" t="s">
        <v>441</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441</v>
      </c>
      <c r="DH126" s="921"/>
      <c r="DI126" s="921"/>
      <c r="DJ126" s="921"/>
      <c r="DK126" s="921"/>
      <c r="DL126" s="921" t="s">
        <v>441</v>
      </c>
      <c r="DM126" s="921"/>
      <c r="DN126" s="921"/>
      <c r="DO126" s="921"/>
      <c r="DP126" s="921"/>
      <c r="DQ126" s="921" t="s">
        <v>441</v>
      </c>
      <c r="DR126" s="921"/>
      <c r="DS126" s="921"/>
      <c r="DT126" s="921"/>
      <c r="DU126" s="921"/>
      <c r="DV126" s="922" t="s">
        <v>441</v>
      </c>
      <c r="DW126" s="922"/>
      <c r="DX126" s="922"/>
      <c r="DY126" s="922"/>
      <c r="DZ126" s="923"/>
    </row>
    <row r="127" spans="1:130" s="197" customFormat="1" ht="26.25" customHeight="1" thickBot="1" x14ac:dyDescent="0.2">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441</v>
      </c>
      <c r="AB127" s="960"/>
      <c r="AC127" s="960"/>
      <c r="AD127" s="960"/>
      <c r="AE127" s="961"/>
      <c r="AF127" s="962" t="s">
        <v>441</v>
      </c>
      <c r="AG127" s="960"/>
      <c r="AH127" s="960"/>
      <c r="AI127" s="960"/>
      <c r="AJ127" s="961"/>
      <c r="AK127" s="962" t="s">
        <v>441</v>
      </c>
      <c r="AL127" s="960"/>
      <c r="AM127" s="960"/>
      <c r="AN127" s="960"/>
      <c r="AO127" s="961"/>
      <c r="AP127" s="963" t="s">
        <v>441</v>
      </c>
      <c r="AQ127" s="964"/>
      <c r="AR127" s="964"/>
      <c r="AS127" s="964"/>
      <c r="AT127" s="965"/>
      <c r="AU127" s="233"/>
      <c r="AV127" s="233"/>
      <c r="AW127" s="233"/>
      <c r="AX127" s="887" t="s">
        <v>451</v>
      </c>
      <c r="AY127" s="888"/>
      <c r="AZ127" s="888"/>
      <c r="BA127" s="888"/>
      <c r="BB127" s="888"/>
      <c r="BC127" s="888"/>
      <c r="BD127" s="888"/>
      <c r="BE127" s="889"/>
      <c r="BF127" s="1042" t="s">
        <v>441</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t="s">
        <v>453</v>
      </c>
      <c r="DH127" s="1049"/>
      <c r="DI127" s="1049"/>
      <c r="DJ127" s="1049"/>
      <c r="DK127" s="1049"/>
      <c r="DL127" s="1049" t="s">
        <v>454</v>
      </c>
      <c r="DM127" s="1049"/>
      <c r="DN127" s="1049"/>
      <c r="DO127" s="1049"/>
      <c r="DP127" s="1049"/>
      <c r="DQ127" s="1049" t="s">
        <v>454</v>
      </c>
      <c r="DR127" s="1049"/>
      <c r="DS127" s="1049"/>
      <c r="DT127" s="1049"/>
      <c r="DU127" s="1049"/>
      <c r="DV127" s="1050" t="s">
        <v>454</v>
      </c>
      <c r="DW127" s="1050"/>
      <c r="DX127" s="1050"/>
      <c r="DY127" s="1050"/>
      <c r="DZ127" s="1051"/>
    </row>
    <row r="128" spans="1:130" s="197" customFormat="1" ht="26.25" customHeight="1" x14ac:dyDescent="0.15">
      <c r="A128" s="1072" t="s">
        <v>455</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456</v>
      </c>
      <c r="X128" s="1074"/>
      <c r="Y128" s="1074"/>
      <c r="Z128" s="1075"/>
      <c r="AA128" s="1090">
        <v>36260</v>
      </c>
      <c r="AB128" s="1091"/>
      <c r="AC128" s="1091"/>
      <c r="AD128" s="1091"/>
      <c r="AE128" s="1092"/>
      <c r="AF128" s="1093">
        <v>38914</v>
      </c>
      <c r="AG128" s="1091"/>
      <c r="AH128" s="1091"/>
      <c r="AI128" s="1091"/>
      <c r="AJ128" s="1092"/>
      <c r="AK128" s="1093">
        <v>44371</v>
      </c>
      <c r="AL128" s="1091"/>
      <c r="AM128" s="1091"/>
      <c r="AN128" s="1091"/>
      <c r="AO128" s="1092"/>
      <c r="AP128" s="1094"/>
      <c r="AQ128" s="1095"/>
      <c r="AR128" s="1095"/>
      <c r="AS128" s="1095"/>
      <c r="AT128" s="1096"/>
      <c r="AU128" s="235"/>
      <c r="AV128" s="235"/>
      <c r="AW128" s="235"/>
      <c r="AX128" s="1055" t="s">
        <v>457</v>
      </c>
      <c r="AY128" s="951"/>
      <c r="AZ128" s="951"/>
      <c r="BA128" s="951"/>
      <c r="BB128" s="951"/>
      <c r="BC128" s="951"/>
      <c r="BD128" s="951"/>
      <c r="BE128" s="952"/>
      <c r="BF128" s="1067" t="s">
        <v>441</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458</v>
      </c>
      <c r="X129" s="1062"/>
      <c r="Y129" s="1062"/>
      <c r="Z129" s="1063"/>
      <c r="AA129" s="959">
        <v>3180053</v>
      </c>
      <c r="AB129" s="960"/>
      <c r="AC129" s="960"/>
      <c r="AD129" s="960"/>
      <c r="AE129" s="961"/>
      <c r="AF129" s="962">
        <v>3146755</v>
      </c>
      <c r="AG129" s="960"/>
      <c r="AH129" s="960"/>
      <c r="AI129" s="960"/>
      <c r="AJ129" s="961"/>
      <c r="AK129" s="962">
        <v>3170967</v>
      </c>
      <c r="AL129" s="960"/>
      <c r="AM129" s="960"/>
      <c r="AN129" s="960"/>
      <c r="AO129" s="961"/>
      <c r="AP129" s="1064"/>
      <c r="AQ129" s="1065"/>
      <c r="AR129" s="1065"/>
      <c r="AS129" s="1065"/>
      <c r="AT129" s="1066"/>
      <c r="AU129" s="235"/>
      <c r="AV129" s="235"/>
      <c r="AW129" s="235"/>
      <c r="AX129" s="1055" t="s">
        <v>459</v>
      </c>
      <c r="AY129" s="951"/>
      <c r="AZ129" s="951"/>
      <c r="BA129" s="951"/>
      <c r="BB129" s="951"/>
      <c r="BC129" s="951"/>
      <c r="BD129" s="951"/>
      <c r="BE129" s="952"/>
      <c r="BF129" s="1056">
        <v>4.4000000000000004</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460</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461</v>
      </c>
      <c r="X130" s="1062"/>
      <c r="Y130" s="1062"/>
      <c r="Z130" s="1063"/>
      <c r="AA130" s="959">
        <v>404596</v>
      </c>
      <c r="AB130" s="960"/>
      <c r="AC130" s="960"/>
      <c r="AD130" s="960"/>
      <c r="AE130" s="961"/>
      <c r="AF130" s="962">
        <v>429298</v>
      </c>
      <c r="AG130" s="960"/>
      <c r="AH130" s="960"/>
      <c r="AI130" s="960"/>
      <c r="AJ130" s="961"/>
      <c r="AK130" s="962">
        <v>400604</v>
      </c>
      <c r="AL130" s="960"/>
      <c r="AM130" s="960"/>
      <c r="AN130" s="960"/>
      <c r="AO130" s="961"/>
      <c r="AP130" s="1064"/>
      <c r="AQ130" s="1065"/>
      <c r="AR130" s="1065"/>
      <c r="AS130" s="1065"/>
      <c r="AT130" s="1066"/>
      <c r="AU130" s="235"/>
      <c r="AV130" s="235"/>
      <c r="AW130" s="235"/>
      <c r="AX130" s="1114" t="s">
        <v>462</v>
      </c>
      <c r="AY130" s="1046"/>
      <c r="AZ130" s="1046"/>
      <c r="BA130" s="1046"/>
      <c r="BB130" s="1046"/>
      <c r="BC130" s="1046"/>
      <c r="BD130" s="1046"/>
      <c r="BE130" s="1047"/>
      <c r="BF130" s="1076" t="s">
        <v>463</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464</v>
      </c>
      <c r="X131" s="1085"/>
      <c r="Y131" s="1085"/>
      <c r="Z131" s="1086"/>
      <c r="AA131" s="998">
        <v>2775457</v>
      </c>
      <c r="AB131" s="999"/>
      <c r="AC131" s="999"/>
      <c r="AD131" s="999"/>
      <c r="AE131" s="1000"/>
      <c r="AF131" s="1001">
        <v>2717457</v>
      </c>
      <c r="AG131" s="999"/>
      <c r="AH131" s="999"/>
      <c r="AI131" s="999"/>
      <c r="AJ131" s="1000"/>
      <c r="AK131" s="1001">
        <v>2770363</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465</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466</v>
      </c>
      <c r="W132" s="1102"/>
      <c r="X132" s="1102"/>
      <c r="Y132" s="1102"/>
      <c r="Z132" s="1103"/>
      <c r="AA132" s="1104">
        <v>4.721961104</v>
      </c>
      <c r="AB132" s="1105"/>
      <c r="AC132" s="1105"/>
      <c r="AD132" s="1105"/>
      <c r="AE132" s="1106"/>
      <c r="AF132" s="1107">
        <v>4.7798364429999998</v>
      </c>
      <c r="AG132" s="1105"/>
      <c r="AH132" s="1105"/>
      <c r="AI132" s="1105"/>
      <c r="AJ132" s="1106"/>
      <c r="AK132" s="1107">
        <v>3.9158045349999999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467</v>
      </c>
      <c r="W133" s="1109"/>
      <c r="X133" s="1109"/>
      <c r="Y133" s="1109"/>
      <c r="Z133" s="1110"/>
      <c r="AA133" s="1111">
        <v>6.9</v>
      </c>
      <c r="AB133" s="1112"/>
      <c r="AC133" s="1112"/>
      <c r="AD133" s="1112"/>
      <c r="AE133" s="1113"/>
      <c r="AF133" s="1111">
        <v>4.9000000000000004</v>
      </c>
      <c r="AG133" s="1112"/>
      <c r="AH133" s="1112"/>
      <c r="AI133" s="1112"/>
      <c r="AJ133" s="1113"/>
      <c r="AK133" s="1111">
        <v>4.4000000000000004</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18" t="s">
        <v>470</v>
      </c>
      <c r="L7" s="254"/>
      <c r="M7" s="255" t="s">
        <v>471</v>
      </c>
      <c r="N7" s="256"/>
    </row>
    <row r="8" spans="1:16" x14ac:dyDescent="0.15">
      <c r="A8" s="248"/>
      <c r="B8" s="244"/>
      <c r="C8" s="244"/>
      <c r="D8" s="244"/>
      <c r="E8" s="244"/>
      <c r="F8" s="244"/>
      <c r="G8" s="257"/>
      <c r="H8" s="258"/>
      <c r="I8" s="258"/>
      <c r="J8" s="259"/>
      <c r="K8" s="1119"/>
      <c r="L8" s="260" t="s">
        <v>472</v>
      </c>
      <c r="M8" s="261" t="s">
        <v>473</v>
      </c>
      <c r="N8" s="262" t="s">
        <v>474</v>
      </c>
    </row>
    <row r="9" spans="1:16" x14ac:dyDescent="0.15">
      <c r="A9" s="248"/>
      <c r="B9" s="244"/>
      <c r="C9" s="244"/>
      <c r="D9" s="244"/>
      <c r="E9" s="244"/>
      <c r="F9" s="244"/>
      <c r="G9" s="1120" t="s">
        <v>475</v>
      </c>
      <c r="H9" s="1121"/>
      <c r="I9" s="1121"/>
      <c r="J9" s="1122"/>
      <c r="K9" s="263">
        <v>779902</v>
      </c>
      <c r="L9" s="264">
        <v>115285</v>
      </c>
      <c r="M9" s="265">
        <v>133600</v>
      </c>
      <c r="N9" s="266">
        <v>-13.7</v>
      </c>
    </row>
    <row r="10" spans="1:16" x14ac:dyDescent="0.15">
      <c r="A10" s="248"/>
      <c r="B10" s="244"/>
      <c r="C10" s="244"/>
      <c r="D10" s="244"/>
      <c r="E10" s="244"/>
      <c r="F10" s="244"/>
      <c r="G10" s="1120" t="s">
        <v>476</v>
      </c>
      <c r="H10" s="1121"/>
      <c r="I10" s="1121"/>
      <c r="J10" s="1122"/>
      <c r="K10" s="267">
        <v>65152</v>
      </c>
      <c r="L10" s="268">
        <v>9631</v>
      </c>
      <c r="M10" s="269">
        <v>14806</v>
      </c>
      <c r="N10" s="270">
        <v>-35</v>
      </c>
    </row>
    <row r="11" spans="1:16" ht="13.5" customHeight="1" x14ac:dyDescent="0.15">
      <c r="A11" s="248"/>
      <c r="B11" s="244"/>
      <c r="C11" s="244"/>
      <c r="D11" s="244"/>
      <c r="E11" s="244"/>
      <c r="F11" s="244"/>
      <c r="G11" s="1120" t="s">
        <v>477</v>
      </c>
      <c r="H11" s="1121"/>
      <c r="I11" s="1121"/>
      <c r="J11" s="1122"/>
      <c r="K11" s="267">
        <v>173497</v>
      </c>
      <c r="L11" s="268">
        <v>25646</v>
      </c>
      <c r="M11" s="269">
        <v>22006</v>
      </c>
      <c r="N11" s="270">
        <v>16.5</v>
      </c>
    </row>
    <row r="12" spans="1:16" ht="13.5" customHeight="1" x14ac:dyDescent="0.15">
      <c r="A12" s="248"/>
      <c r="B12" s="244"/>
      <c r="C12" s="244"/>
      <c r="D12" s="244"/>
      <c r="E12" s="244"/>
      <c r="F12" s="244"/>
      <c r="G12" s="1120" t="s">
        <v>478</v>
      </c>
      <c r="H12" s="1121"/>
      <c r="I12" s="1121"/>
      <c r="J12" s="1122"/>
      <c r="K12" s="267" t="s">
        <v>479</v>
      </c>
      <c r="L12" s="268" t="s">
        <v>479</v>
      </c>
      <c r="M12" s="269">
        <v>3064</v>
      </c>
      <c r="N12" s="270" t="s">
        <v>479</v>
      </c>
    </row>
    <row r="13" spans="1:16" ht="13.5" customHeight="1" x14ac:dyDescent="0.15">
      <c r="A13" s="248"/>
      <c r="B13" s="244"/>
      <c r="C13" s="244"/>
      <c r="D13" s="244"/>
      <c r="E13" s="244"/>
      <c r="F13" s="244"/>
      <c r="G13" s="1120" t="s">
        <v>480</v>
      </c>
      <c r="H13" s="1121"/>
      <c r="I13" s="1121"/>
      <c r="J13" s="1122"/>
      <c r="K13" s="267" t="s">
        <v>479</v>
      </c>
      <c r="L13" s="268" t="s">
        <v>479</v>
      </c>
      <c r="M13" s="269" t="s">
        <v>479</v>
      </c>
      <c r="N13" s="270" t="s">
        <v>479</v>
      </c>
    </row>
    <row r="14" spans="1:16" ht="13.5" customHeight="1" x14ac:dyDescent="0.15">
      <c r="A14" s="248"/>
      <c r="B14" s="244"/>
      <c r="C14" s="244"/>
      <c r="D14" s="244"/>
      <c r="E14" s="244"/>
      <c r="F14" s="244"/>
      <c r="G14" s="1120" t="s">
        <v>481</v>
      </c>
      <c r="H14" s="1121"/>
      <c r="I14" s="1121"/>
      <c r="J14" s="1122"/>
      <c r="K14" s="267">
        <v>64928</v>
      </c>
      <c r="L14" s="268">
        <v>9598</v>
      </c>
      <c r="M14" s="269">
        <v>5782</v>
      </c>
      <c r="N14" s="270">
        <v>66</v>
      </c>
    </row>
    <row r="15" spans="1:16" ht="13.5" customHeight="1" x14ac:dyDescent="0.15">
      <c r="A15" s="248"/>
      <c r="B15" s="244"/>
      <c r="C15" s="244"/>
      <c r="D15" s="244"/>
      <c r="E15" s="244"/>
      <c r="F15" s="244"/>
      <c r="G15" s="1120" t="s">
        <v>482</v>
      </c>
      <c r="H15" s="1121"/>
      <c r="I15" s="1121"/>
      <c r="J15" s="1122"/>
      <c r="K15" s="267">
        <v>16421</v>
      </c>
      <c r="L15" s="268">
        <v>2427</v>
      </c>
      <c r="M15" s="269">
        <v>3053</v>
      </c>
      <c r="N15" s="270">
        <v>-20.5</v>
      </c>
    </row>
    <row r="16" spans="1:16" x14ac:dyDescent="0.15">
      <c r="A16" s="248"/>
      <c r="B16" s="244"/>
      <c r="C16" s="244"/>
      <c r="D16" s="244"/>
      <c r="E16" s="244"/>
      <c r="F16" s="244"/>
      <c r="G16" s="1123" t="s">
        <v>483</v>
      </c>
      <c r="H16" s="1124"/>
      <c r="I16" s="1124"/>
      <c r="J16" s="1125"/>
      <c r="K16" s="268">
        <v>-78316</v>
      </c>
      <c r="L16" s="268">
        <v>-11577</v>
      </c>
      <c r="M16" s="269">
        <v>-14525</v>
      </c>
      <c r="N16" s="270">
        <v>-20.3</v>
      </c>
    </row>
    <row r="17" spans="1:16" x14ac:dyDescent="0.15">
      <c r="A17" s="248"/>
      <c r="B17" s="244"/>
      <c r="C17" s="244"/>
      <c r="D17" s="244"/>
      <c r="E17" s="244"/>
      <c r="F17" s="244"/>
      <c r="G17" s="1123" t="s">
        <v>167</v>
      </c>
      <c r="H17" s="1124"/>
      <c r="I17" s="1124"/>
      <c r="J17" s="1125"/>
      <c r="K17" s="268">
        <v>1021584</v>
      </c>
      <c r="L17" s="268">
        <v>151010</v>
      </c>
      <c r="M17" s="269">
        <v>167785</v>
      </c>
      <c r="N17" s="270">
        <v>-10</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15" t="s">
        <v>488</v>
      </c>
      <c r="H21" s="1116"/>
      <c r="I21" s="1116"/>
      <c r="J21" s="1117"/>
      <c r="K21" s="280">
        <v>13.16</v>
      </c>
      <c r="L21" s="281">
        <v>15.11</v>
      </c>
      <c r="M21" s="282">
        <v>-1.95</v>
      </c>
      <c r="N21" s="249"/>
      <c r="O21" s="283"/>
      <c r="P21" s="279"/>
    </row>
    <row r="22" spans="1:16" s="284" customFormat="1" x14ac:dyDescent="0.15">
      <c r="A22" s="279"/>
      <c r="B22" s="249"/>
      <c r="C22" s="249"/>
      <c r="D22" s="249"/>
      <c r="E22" s="249"/>
      <c r="F22" s="249"/>
      <c r="G22" s="1115" t="s">
        <v>489</v>
      </c>
      <c r="H22" s="1116"/>
      <c r="I22" s="1116"/>
      <c r="J22" s="1117"/>
      <c r="K22" s="285">
        <v>94.9</v>
      </c>
      <c r="L22" s="286">
        <v>96.1</v>
      </c>
      <c r="M22" s="287">
        <v>-1.2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18" t="s">
        <v>470</v>
      </c>
      <c r="L30" s="254"/>
      <c r="M30" s="255" t="s">
        <v>471</v>
      </c>
      <c r="N30" s="256"/>
    </row>
    <row r="31" spans="1:16" x14ac:dyDescent="0.15">
      <c r="A31" s="248"/>
      <c r="B31" s="244"/>
      <c r="C31" s="244"/>
      <c r="D31" s="244"/>
      <c r="E31" s="244"/>
      <c r="F31" s="244"/>
      <c r="G31" s="257"/>
      <c r="H31" s="258"/>
      <c r="I31" s="258"/>
      <c r="J31" s="259"/>
      <c r="K31" s="1119"/>
      <c r="L31" s="260" t="s">
        <v>472</v>
      </c>
      <c r="M31" s="261" t="s">
        <v>473</v>
      </c>
      <c r="N31" s="262" t="s">
        <v>474</v>
      </c>
    </row>
    <row r="32" spans="1:16" ht="27" customHeight="1" x14ac:dyDescent="0.15">
      <c r="A32" s="248"/>
      <c r="B32" s="244"/>
      <c r="C32" s="244"/>
      <c r="D32" s="244"/>
      <c r="E32" s="244"/>
      <c r="F32" s="244"/>
      <c r="G32" s="1131" t="s">
        <v>493</v>
      </c>
      <c r="H32" s="1132"/>
      <c r="I32" s="1132"/>
      <c r="J32" s="1133"/>
      <c r="K32" s="294">
        <v>484450</v>
      </c>
      <c r="L32" s="294">
        <v>71611</v>
      </c>
      <c r="M32" s="295">
        <v>102348</v>
      </c>
      <c r="N32" s="296">
        <v>-30</v>
      </c>
    </row>
    <row r="33" spans="1:16" ht="13.5" customHeight="1" x14ac:dyDescent="0.15">
      <c r="A33" s="248"/>
      <c r="B33" s="244"/>
      <c r="C33" s="244"/>
      <c r="D33" s="244"/>
      <c r="E33" s="244"/>
      <c r="F33" s="244"/>
      <c r="G33" s="1131" t="s">
        <v>494</v>
      </c>
      <c r="H33" s="1132"/>
      <c r="I33" s="1132"/>
      <c r="J33" s="1133"/>
      <c r="K33" s="294" t="s">
        <v>479</v>
      </c>
      <c r="L33" s="294" t="s">
        <v>479</v>
      </c>
      <c r="M33" s="295" t="s">
        <v>479</v>
      </c>
      <c r="N33" s="296" t="s">
        <v>479</v>
      </c>
    </row>
    <row r="34" spans="1:16" ht="27" customHeight="1" x14ac:dyDescent="0.15">
      <c r="A34" s="248"/>
      <c r="B34" s="244"/>
      <c r="C34" s="244"/>
      <c r="D34" s="244"/>
      <c r="E34" s="244"/>
      <c r="F34" s="244"/>
      <c r="G34" s="1131" t="s">
        <v>495</v>
      </c>
      <c r="H34" s="1132"/>
      <c r="I34" s="1132"/>
      <c r="J34" s="1133"/>
      <c r="K34" s="294" t="s">
        <v>479</v>
      </c>
      <c r="L34" s="294" t="s">
        <v>479</v>
      </c>
      <c r="M34" s="295">
        <v>242</v>
      </c>
      <c r="N34" s="296" t="s">
        <v>479</v>
      </c>
    </row>
    <row r="35" spans="1:16" ht="27" customHeight="1" x14ac:dyDescent="0.15">
      <c r="A35" s="248"/>
      <c r="B35" s="244"/>
      <c r="C35" s="244"/>
      <c r="D35" s="244"/>
      <c r="E35" s="244"/>
      <c r="F35" s="244"/>
      <c r="G35" s="1131" t="s">
        <v>496</v>
      </c>
      <c r="H35" s="1132"/>
      <c r="I35" s="1132"/>
      <c r="J35" s="1133"/>
      <c r="K35" s="294">
        <v>62878</v>
      </c>
      <c r="L35" s="294">
        <v>9295</v>
      </c>
      <c r="M35" s="295">
        <v>23122</v>
      </c>
      <c r="N35" s="296">
        <v>-59.8</v>
      </c>
    </row>
    <row r="36" spans="1:16" ht="27" customHeight="1" x14ac:dyDescent="0.15">
      <c r="A36" s="248"/>
      <c r="B36" s="244"/>
      <c r="C36" s="244"/>
      <c r="D36" s="244"/>
      <c r="E36" s="244"/>
      <c r="F36" s="244"/>
      <c r="G36" s="1131" t="s">
        <v>497</v>
      </c>
      <c r="H36" s="1132"/>
      <c r="I36" s="1132"/>
      <c r="J36" s="1133"/>
      <c r="K36" s="294">
        <v>3340</v>
      </c>
      <c r="L36" s="294">
        <v>494</v>
      </c>
      <c r="M36" s="295">
        <v>5214</v>
      </c>
      <c r="N36" s="296">
        <v>-90.5</v>
      </c>
    </row>
    <row r="37" spans="1:16" ht="13.5" customHeight="1" x14ac:dyDescent="0.15">
      <c r="A37" s="248"/>
      <c r="B37" s="244"/>
      <c r="C37" s="244"/>
      <c r="D37" s="244"/>
      <c r="E37" s="244"/>
      <c r="F37" s="244"/>
      <c r="G37" s="1131" t="s">
        <v>498</v>
      </c>
      <c r="H37" s="1132"/>
      <c r="I37" s="1132"/>
      <c r="J37" s="1133"/>
      <c r="K37" s="294">
        <v>2590</v>
      </c>
      <c r="L37" s="294">
        <v>383</v>
      </c>
      <c r="M37" s="295">
        <v>1563</v>
      </c>
      <c r="N37" s="296">
        <v>-75.5</v>
      </c>
    </row>
    <row r="38" spans="1:16" ht="27" customHeight="1" x14ac:dyDescent="0.15">
      <c r="A38" s="248"/>
      <c r="B38" s="244"/>
      <c r="C38" s="244"/>
      <c r="D38" s="244"/>
      <c r="E38" s="244"/>
      <c r="F38" s="244"/>
      <c r="G38" s="1134" t="s">
        <v>499</v>
      </c>
      <c r="H38" s="1135"/>
      <c r="I38" s="1135"/>
      <c r="J38" s="1136"/>
      <c r="K38" s="297">
        <v>199</v>
      </c>
      <c r="L38" s="297">
        <v>29</v>
      </c>
      <c r="M38" s="298">
        <v>19</v>
      </c>
      <c r="N38" s="299">
        <v>52.6</v>
      </c>
      <c r="O38" s="293"/>
    </row>
    <row r="39" spans="1:16" x14ac:dyDescent="0.15">
      <c r="A39" s="248"/>
      <c r="B39" s="244"/>
      <c r="C39" s="244"/>
      <c r="D39" s="244"/>
      <c r="E39" s="244"/>
      <c r="F39" s="244"/>
      <c r="G39" s="1134" t="s">
        <v>500</v>
      </c>
      <c r="H39" s="1135"/>
      <c r="I39" s="1135"/>
      <c r="J39" s="1136"/>
      <c r="K39" s="300">
        <v>-44371</v>
      </c>
      <c r="L39" s="300">
        <v>-6559</v>
      </c>
      <c r="M39" s="301">
        <v>-4672</v>
      </c>
      <c r="N39" s="302">
        <v>40.4</v>
      </c>
      <c r="O39" s="293"/>
    </row>
    <row r="40" spans="1:16" ht="27" customHeight="1" x14ac:dyDescent="0.15">
      <c r="A40" s="248"/>
      <c r="B40" s="244"/>
      <c r="C40" s="244"/>
      <c r="D40" s="244"/>
      <c r="E40" s="244"/>
      <c r="F40" s="244"/>
      <c r="G40" s="1131" t="s">
        <v>501</v>
      </c>
      <c r="H40" s="1132"/>
      <c r="I40" s="1132"/>
      <c r="J40" s="1133"/>
      <c r="K40" s="300">
        <v>-400604</v>
      </c>
      <c r="L40" s="300">
        <v>-59217</v>
      </c>
      <c r="M40" s="301">
        <v>-92903</v>
      </c>
      <c r="N40" s="302">
        <v>-36.299999999999997</v>
      </c>
      <c r="O40" s="293"/>
    </row>
    <row r="41" spans="1:16" x14ac:dyDescent="0.15">
      <c r="A41" s="248"/>
      <c r="B41" s="244"/>
      <c r="C41" s="244"/>
      <c r="D41" s="244"/>
      <c r="E41" s="244"/>
      <c r="F41" s="244"/>
      <c r="G41" s="1137" t="s">
        <v>278</v>
      </c>
      <c r="H41" s="1138"/>
      <c r="I41" s="1138"/>
      <c r="J41" s="1139"/>
      <c r="K41" s="294">
        <v>108482</v>
      </c>
      <c r="L41" s="300">
        <v>16036</v>
      </c>
      <c r="M41" s="301">
        <v>34934</v>
      </c>
      <c r="N41" s="302">
        <v>-54.1</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26" t="s">
        <v>470</v>
      </c>
      <c r="J49" s="1128" t="s">
        <v>505</v>
      </c>
      <c r="K49" s="1129"/>
      <c r="L49" s="1129"/>
      <c r="M49" s="1129"/>
      <c r="N49" s="1130"/>
    </row>
    <row r="50" spans="1:14" x14ac:dyDescent="0.15">
      <c r="A50" s="248"/>
      <c r="B50" s="244"/>
      <c r="C50" s="244"/>
      <c r="D50" s="244"/>
      <c r="E50" s="244"/>
      <c r="F50" s="244"/>
      <c r="G50" s="312"/>
      <c r="H50" s="313"/>
      <c r="I50" s="1127"/>
      <c r="J50" s="314" t="s">
        <v>506</v>
      </c>
      <c r="K50" s="315" t="s">
        <v>507</v>
      </c>
      <c r="L50" s="316" t="s">
        <v>508</v>
      </c>
      <c r="M50" s="317" t="s">
        <v>509</v>
      </c>
      <c r="N50" s="318" t="s">
        <v>510</v>
      </c>
    </row>
    <row r="51" spans="1:14" x14ac:dyDescent="0.15">
      <c r="A51" s="248"/>
      <c r="B51" s="244"/>
      <c r="C51" s="244"/>
      <c r="D51" s="244"/>
      <c r="E51" s="244"/>
      <c r="F51" s="244"/>
      <c r="G51" s="310" t="s">
        <v>511</v>
      </c>
      <c r="H51" s="311"/>
      <c r="I51" s="319">
        <v>1008316</v>
      </c>
      <c r="J51" s="320">
        <v>141359</v>
      </c>
      <c r="K51" s="321">
        <v>-38.5</v>
      </c>
      <c r="L51" s="322">
        <v>146140</v>
      </c>
      <c r="M51" s="323">
        <v>-24.1</v>
      </c>
      <c r="N51" s="324">
        <v>-14.4</v>
      </c>
    </row>
    <row r="52" spans="1:14" x14ac:dyDescent="0.15">
      <c r="A52" s="248"/>
      <c r="B52" s="244"/>
      <c r="C52" s="244"/>
      <c r="D52" s="244"/>
      <c r="E52" s="244"/>
      <c r="F52" s="244"/>
      <c r="G52" s="325"/>
      <c r="H52" s="326" t="s">
        <v>512</v>
      </c>
      <c r="I52" s="327">
        <v>354958</v>
      </c>
      <c r="J52" s="328">
        <v>49763</v>
      </c>
      <c r="K52" s="329">
        <v>281.7</v>
      </c>
      <c r="L52" s="330">
        <v>75451</v>
      </c>
      <c r="M52" s="331">
        <v>-8.1999999999999993</v>
      </c>
      <c r="N52" s="332">
        <v>289.89999999999998</v>
      </c>
    </row>
    <row r="53" spans="1:14" x14ac:dyDescent="0.15">
      <c r="A53" s="248"/>
      <c r="B53" s="244"/>
      <c r="C53" s="244"/>
      <c r="D53" s="244"/>
      <c r="E53" s="244"/>
      <c r="F53" s="244"/>
      <c r="G53" s="310" t="s">
        <v>513</v>
      </c>
      <c r="H53" s="311"/>
      <c r="I53" s="319">
        <v>763594</v>
      </c>
      <c r="J53" s="320">
        <v>108373</v>
      </c>
      <c r="K53" s="321">
        <v>-23.3</v>
      </c>
      <c r="L53" s="322">
        <v>146641</v>
      </c>
      <c r="M53" s="323">
        <v>0.3</v>
      </c>
      <c r="N53" s="324">
        <v>-23.6</v>
      </c>
    </row>
    <row r="54" spans="1:14" x14ac:dyDescent="0.15">
      <c r="A54" s="248"/>
      <c r="B54" s="244"/>
      <c r="C54" s="244"/>
      <c r="D54" s="244"/>
      <c r="E54" s="244"/>
      <c r="F54" s="244"/>
      <c r="G54" s="325"/>
      <c r="H54" s="326" t="s">
        <v>512</v>
      </c>
      <c r="I54" s="327">
        <v>182481</v>
      </c>
      <c r="J54" s="328">
        <v>25899</v>
      </c>
      <c r="K54" s="329">
        <v>-48</v>
      </c>
      <c r="L54" s="330">
        <v>68142</v>
      </c>
      <c r="M54" s="331">
        <v>-9.6999999999999993</v>
      </c>
      <c r="N54" s="332">
        <v>-38.299999999999997</v>
      </c>
    </row>
    <row r="55" spans="1:14" x14ac:dyDescent="0.15">
      <c r="A55" s="248"/>
      <c r="B55" s="244"/>
      <c r="C55" s="244"/>
      <c r="D55" s="244"/>
      <c r="E55" s="244"/>
      <c r="F55" s="244"/>
      <c r="G55" s="310" t="s">
        <v>514</v>
      </c>
      <c r="H55" s="311"/>
      <c r="I55" s="319">
        <v>1577256</v>
      </c>
      <c r="J55" s="320">
        <v>225161</v>
      </c>
      <c r="K55" s="321">
        <v>107.8</v>
      </c>
      <c r="L55" s="322">
        <v>174587</v>
      </c>
      <c r="M55" s="323">
        <v>19.100000000000001</v>
      </c>
      <c r="N55" s="324">
        <v>88.7</v>
      </c>
    </row>
    <row r="56" spans="1:14" x14ac:dyDescent="0.15">
      <c r="A56" s="248"/>
      <c r="B56" s="244"/>
      <c r="C56" s="244"/>
      <c r="D56" s="244"/>
      <c r="E56" s="244"/>
      <c r="F56" s="244"/>
      <c r="G56" s="325"/>
      <c r="H56" s="326" t="s">
        <v>512</v>
      </c>
      <c r="I56" s="327">
        <v>1135654</v>
      </c>
      <c r="J56" s="328">
        <v>162120</v>
      </c>
      <c r="K56" s="329">
        <v>526</v>
      </c>
      <c r="L56" s="330">
        <v>79695</v>
      </c>
      <c r="M56" s="331">
        <v>17</v>
      </c>
      <c r="N56" s="332">
        <v>509</v>
      </c>
    </row>
    <row r="57" spans="1:14" x14ac:dyDescent="0.15">
      <c r="A57" s="248"/>
      <c r="B57" s="244"/>
      <c r="C57" s="244"/>
      <c r="D57" s="244"/>
      <c r="E57" s="244"/>
      <c r="F57" s="244"/>
      <c r="G57" s="310" t="s">
        <v>515</v>
      </c>
      <c r="H57" s="311"/>
      <c r="I57" s="319">
        <v>1703845</v>
      </c>
      <c r="J57" s="320">
        <v>249319</v>
      </c>
      <c r="K57" s="321">
        <v>10.7</v>
      </c>
      <c r="L57" s="322">
        <v>175675</v>
      </c>
      <c r="M57" s="323">
        <v>0.6</v>
      </c>
      <c r="N57" s="324">
        <v>10.1</v>
      </c>
    </row>
    <row r="58" spans="1:14" x14ac:dyDescent="0.15">
      <c r="A58" s="248"/>
      <c r="B58" s="244"/>
      <c r="C58" s="244"/>
      <c r="D58" s="244"/>
      <c r="E58" s="244"/>
      <c r="F58" s="244"/>
      <c r="G58" s="325"/>
      <c r="H58" s="326" t="s">
        <v>512</v>
      </c>
      <c r="I58" s="327">
        <v>1031034</v>
      </c>
      <c r="J58" s="328">
        <v>150868</v>
      </c>
      <c r="K58" s="329">
        <v>-6.9</v>
      </c>
      <c r="L58" s="330">
        <v>87698</v>
      </c>
      <c r="M58" s="331">
        <v>10</v>
      </c>
      <c r="N58" s="332">
        <v>-16.899999999999999</v>
      </c>
    </row>
    <row r="59" spans="1:14" x14ac:dyDescent="0.15">
      <c r="A59" s="248"/>
      <c r="B59" s="244"/>
      <c r="C59" s="244"/>
      <c r="D59" s="244"/>
      <c r="E59" s="244"/>
      <c r="F59" s="244"/>
      <c r="G59" s="310" t="s">
        <v>516</v>
      </c>
      <c r="H59" s="311"/>
      <c r="I59" s="319">
        <v>1159258</v>
      </c>
      <c r="J59" s="320">
        <v>171361</v>
      </c>
      <c r="K59" s="321">
        <v>-31.3</v>
      </c>
      <c r="L59" s="322">
        <v>162193</v>
      </c>
      <c r="M59" s="323">
        <v>-7.7</v>
      </c>
      <c r="N59" s="324">
        <v>-23.6</v>
      </c>
    </row>
    <row r="60" spans="1:14" x14ac:dyDescent="0.15">
      <c r="A60" s="248"/>
      <c r="B60" s="244"/>
      <c r="C60" s="244"/>
      <c r="D60" s="244"/>
      <c r="E60" s="244"/>
      <c r="F60" s="244"/>
      <c r="G60" s="325"/>
      <c r="H60" s="326" t="s">
        <v>512</v>
      </c>
      <c r="I60" s="333">
        <v>477142</v>
      </c>
      <c r="J60" s="328">
        <v>70531</v>
      </c>
      <c r="K60" s="329">
        <v>-53.2</v>
      </c>
      <c r="L60" s="330">
        <v>79985</v>
      </c>
      <c r="M60" s="331">
        <v>-8.8000000000000007</v>
      </c>
      <c r="N60" s="332">
        <v>-44.4</v>
      </c>
    </row>
    <row r="61" spans="1:14" x14ac:dyDescent="0.15">
      <c r="A61" s="248"/>
      <c r="B61" s="244"/>
      <c r="C61" s="244"/>
      <c r="D61" s="244"/>
      <c r="E61" s="244"/>
      <c r="F61" s="244"/>
      <c r="G61" s="310" t="s">
        <v>517</v>
      </c>
      <c r="H61" s="334"/>
      <c r="I61" s="335">
        <v>1242454</v>
      </c>
      <c r="J61" s="336">
        <v>179115</v>
      </c>
      <c r="K61" s="337">
        <v>5.0999999999999996</v>
      </c>
      <c r="L61" s="338">
        <v>161047</v>
      </c>
      <c r="M61" s="339">
        <v>-2.4</v>
      </c>
      <c r="N61" s="324">
        <v>7.5</v>
      </c>
    </row>
    <row r="62" spans="1:14" x14ac:dyDescent="0.15">
      <c r="A62" s="248"/>
      <c r="B62" s="244"/>
      <c r="C62" s="244"/>
      <c r="D62" s="244"/>
      <c r="E62" s="244"/>
      <c r="F62" s="244"/>
      <c r="G62" s="325"/>
      <c r="H62" s="326" t="s">
        <v>512</v>
      </c>
      <c r="I62" s="327">
        <v>636254</v>
      </c>
      <c r="J62" s="328">
        <v>91836</v>
      </c>
      <c r="K62" s="329">
        <v>139.9</v>
      </c>
      <c r="L62" s="330">
        <v>78194</v>
      </c>
      <c r="M62" s="331">
        <v>0.1</v>
      </c>
      <c r="N62" s="332">
        <v>139.80000000000001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0" t="s">
        <v>3</v>
      </c>
      <c r="D47" s="1140"/>
      <c r="E47" s="1141"/>
      <c r="F47" s="11">
        <v>14.62</v>
      </c>
      <c r="G47" s="12">
        <v>18.54</v>
      </c>
      <c r="H47" s="12">
        <v>21.53</v>
      </c>
      <c r="I47" s="12">
        <v>17.95</v>
      </c>
      <c r="J47" s="13">
        <v>20.05</v>
      </c>
    </row>
    <row r="48" spans="2:10" ht="57.75" customHeight="1" x14ac:dyDescent="0.15">
      <c r="B48" s="14"/>
      <c r="C48" s="1142" t="s">
        <v>4</v>
      </c>
      <c r="D48" s="1142"/>
      <c r="E48" s="1143"/>
      <c r="F48" s="15">
        <v>6.53</v>
      </c>
      <c r="G48" s="16">
        <v>4.7</v>
      </c>
      <c r="H48" s="16">
        <v>5.0199999999999996</v>
      </c>
      <c r="I48" s="16">
        <v>4.08</v>
      </c>
      <c r="J48" s="17">
        <v>4.5999999999999996</v>
      </c>
    </row>
    <row r="49" spans="2:10" ht="57.75" customHeight="1" thickBot="1" x14ac:dyDescent="0.2">
      <c r="B49" s="18"/>
      <c r="C49" s="1144" t="s">
        <v>5</v>
      </c>
      <c r="D49" s="1144"/>
      <c r="E49" s="1145"/>
      <c r="F49" s="19">
        <v>4.21</v>
      </c>
      <c r="G49" s="20" t="s">
        <v>524</v>
      </c>
      <c r="H49" s="20">
        <v>0.76</v>
      </c>
      <c r="I49" s="20" t="s">
        <v>525</v>
      </c>
      <c r="J49" s="21">
        <v>0.57999999999999996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2017-02-15T14:37:56Z</dcterms:created>
  <dcterms:modified xsi:type="dcterms:W3CDTF">2017-02-23T05:57:03Z</dcterms:modified>
  <cp:category/>
</cp:coreProperties>
</file>