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ywYPvzCDtzpVfm/y/cFWFpXMlh58VVHt6kHkWU7dQ8jph23AVnF9eSRfJqCjnAWs50Cux3RUK1oaN73LG1wZvg==" workbookSaltValue="mBjbR9rbZuwdu2czKwamm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<sst xmlns="http://schemas.openxmlformats.org/spreadsheetml/2006/main" count="233" uniqueCount="114">
  <si>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</si>
  <si>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</si>
  <si>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</si>
  <si>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</si>
  <si>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</si>
  <si>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</si>
  <si>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</si>
  <si>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</si>
  <si>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</si>
  <si>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</si>
  <si>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</si>
  <si>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</si>
  <si>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</si>
  <si>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</si>
  <si>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</si>
  <si>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</si>
  <si>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</si>
  <si>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</si>
  <si>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</si>
  <si>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</si>
  <si>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</si>
  <si>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</si>
  <si>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</si>
  <si>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</si>
  <si>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</si>
  <si>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</si>
  <si>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</si>
  <si>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</si>
  <si>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</si>
  <si>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</si>
  <si>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</si>
  <si>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</si>
  <si>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</si>
  <si>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</si>
  <si>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</si>
  <si>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</si>
  <si>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</si>
  <si>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</si>
  <si>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</si>
  <si>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</si>
  <si>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</si>
  <si>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</si>
  <si>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</si>
  <si>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</si>
  <si>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</si>
  <si>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</si>
  <si>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</si>
  <si>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</si>
  <si>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</si>
  <si>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</si>
  <si>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</si>
  <si>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</si>
  <si>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</si>
  <si>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</si>
  <si>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</si>
  <si>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</si>
  <si>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</si>
  <si>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</si>
  <si>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</si>
  <si>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</si>
  <si>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</si>
  <si>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</si>
  <si>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</si>
  <si>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</si>
  <si>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</si>
  <si>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</si>
  <si>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</si>
  <si>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</si>
  <si>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</si>
  <si>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</si>
  <si>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</si>
  <si>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</si>
  <si>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</si>
  <si>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</si>
  <si>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</si>
  <si>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</si>
  <si>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</si>
  <si>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</si>
  <si>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</si>
  <si>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</si>
  <si>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</si>
  <si>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</si>
  <si>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</si>
  <si>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</si>
  <si>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</si>
  <si>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</si>
  <si>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</si>
  <si>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</si>
  <si>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</si>
  <si>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</si>
  <si>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</si>
  <si>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</si>
  <si>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</si>
  <si>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</si>
  <si>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</si>
  <si>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</si>
  <si>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</si>
  <si>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</si>
  <si>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当麻町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</si>
  <si>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</si>
  <si>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</si>
  <si>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</si>
  <si>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</si>
  <si>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</si>
  <si>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</si>
  <si>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</si>
  <si>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</si>
  <si>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</si>
  <si>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</si>
  <si>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</si>
  <si>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</si>
  <si>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本町の総収益は、使用料収入や一般会計からの繰入金等により賄われています。
下水道整備事業は、整備箇所が終盤となっているため、整備費は減少していくものと考えられます。
また、起債の償還額についてもピークを過ぎ、残高も徐々に減少しているため、一般会計からの繰入金も減少していくことが見込まれます。</t>
    <phoneticPr fontId="4"/>
  </si>
  <si>
    <t>管渠施設については、カメラ調査を実施し、施設の機能維持、計画的な修繕を実施し、管渠の延命に努めていきます。</t>
    <phoneticPr fontId="4"/>
  </si>
  <si>
    <t xml:space="preserve">事業開始から30年以上経過しているため、老朽化により管渠の改築更新、修繕が必要です。そのため、計画的にカメラ調査を実施することで状況を把握し、効率的な改築修繕計画を立てることで、経費の低減に努めます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</si>
</sst>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D9-496C-8431-294A24FD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716864"/>
        <c:axId val="12116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0.09</c:v>
                </c:pt>
                <c:pt idx="3">
                  <c:v>0.09</c:v>
                </c:pt>
                <c:pt idx="4">
                  <c:v>0.06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D9-496C-8431-294A24FD6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16864"/>
        <c:axId val="121165312"/>
      </c:lineChart>
      <c:dateAx>
        <c:axId val="7771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165312"/>
        <c:crosses val="autoZero"/>
        <c:auto val="1"/>
        <c:lblOffset val="100"/>
        <c:baseTimeUnit val="years"/>
      </c:dateAx>
      <c:valAx>
        <c:axId val="12116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771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59-48B9-B2DD-03C23B23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974400"/>
        <c:axId val="12798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46.17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59-48B9-B2DD-03C23B23C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974400"/>
        <c:axId val="127984768"/>
      </c:lineChart>
      <c:dateAx>
        <c:axId val="12797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84768"/>
        <c:crosses val="autoZero"/>
        <c:auto val="1"/>
        <c:lblOffset val="100"/>
        <c:baseTimeUnit val="years"/>
      </c:dateAx>
      <c:valAx>
        <c:axId val="12798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797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95.06</c:v>
                </c:pt>
                <c:pt idx="1">
                  <c:v>95.19</c:v>
                </c:pt>
                <c:pt idx="2">
                  <c:v>95.45</c:v>
                </c:pt>
                <c:pt idx="3">
                  <c:v>95.95</c:v>
                </c:pt>
                <c:pt idx="4">
                  <c:v>96.36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9B-483C-AA6D-FDFFDF98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651776"/>
        <c:axId val="126658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87.84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79B-483C-AA6D-FDFFDF98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1776"/>
        <c:axId val="126658048"/>
      </c:lineChart>
      <c:dateAx>
        <c:axId val="12665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658048"/>
        <c:crosses val="autoZero"/>
        <c:auto val="1"/>
        <c:lblOffset val="100"/>
        <c:baseTimeUnit val="years"/>
      </c:dateAx>
      <c:valAx>
        <c:axId val="126658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651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94.46</c:v>
                </c:pt>
                <c:pt idx="1">
                  <c:v>86.8</c:v>
                </c:pt>
                <c:pt idx="2">
                  <c:v>86.65</c:v>
                </c:pt>
                <c:pt idx="3">
                  <c:v>86.76</c:v>
                </c:pt>
                <c:pt idx="4">
                  <c:v>88.92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1E-4304-8EE4-71F44F89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497344"/>
        <c:axId val="12549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81E-4304-8EE4-71F44F89B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97344"/>
        <c:axId val="125499264"/>
      </c:lineChart>
      <c:dateAx>
        <c:axId val="1254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499264"/>
        <c:crosses val="autoZero"/>
        <c:auto val="1"/>
        <c:lblOffset val="100"/>
        <c:baseTimeUnit val="years"/>
      </c:dateAx>
      <c:valAx>
        <c:axId val="12549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4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19-4A22-8719-6D5F1390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79072"/>
        <c:axId val="1265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19-4A22-8719-6D5F13902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79072"/>
        <c:axId val="126580992"/>
      </c:lineChart>
      <c:dateAx>
        <c:axId val="12657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80992"/>
        <c:crosses val="autoZero"/>
        <c:auto val="1"/>
        <c:lblOffset val="100"/>
        <c:baseTimeUnit val="years"/>
      </c:dateAx>
      <c:valAx>
        <c:axId val="1265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7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32-437F-B4E3-38808267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292736"/>
        <c:axId val="1262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32-437F-B4E3-388082678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2736"/>
        <c:axId val="126294656"/>
      </c:lineChart>
      <c:dateAx>
        <c:axId val="1262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294656"/>
        <c:crosses val="autoZero"/>
        <c:auto val="1"/>
        <c:lblOffset val="100"/>
        <c:baseTimeUnit val="years"/>
      </c:dateAx>
      <c:valAx>
        <c:axId val="1262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29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87-4667-844A-D1F9285D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15904"/>
        <c:axId val="1263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87-4667-844A-D1F9285D0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15904"/>
        <c:axId val="126346752"/>
      </c:lineChart>
      <c:dateAx>
        <c:axId val="126315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346752"/>
        <c:crosses val="autoZero"/>
        <c:auto val="1"/>
        <c:lblOffset val="100"/>
        <c:baseTimeUnit val="years"/>
      </c:dateAx>
      <c:valAx>
        <c:axId val="1263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315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3D-4700-8116-70056DCFD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82080"/>
        <c:axId val="1263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13D-4700-8116-70056DCFD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82080"/>
        <c:axId val="126384000"/>
      </c:lineChart>
      <c:dateAx>
        <c:axId val="1263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384000"/>
        <c:crosses val="autoZero"/>
        <c:auto val="1"/>
        <c:lblOffset val="100"/>
        <c:baseTimeUnit val="years"/>
      </c:dateAx>
      <c:valAx>
        <c:axId val="12638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3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331.74</c:v>
                </c:pt>
                <c:pt idx="3" formatCode="#,##0.00;&quot;△&quot;#,##0.00;&quot;-&quot;">
                  <c:v>475.01</c:v>
                </c:pt>
                <c:pt idx="4" formatCode="#,##0.00;&quot;△&quot;#,##0.00;&quot;-&quot;">
                  <c:v>404.84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E-4C81-98DC-B61BA364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486784"/>
        <c:axId val="12649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1252.71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6CE-4C81-98DC-B61BA364F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86784"/>
        <c:axId val="126493056"/>
      </c:lineChart>
      <c:dateAx>
        <c:axId val="12648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493056"/>
        <c:crosses val="autoZero"/>
        <c:auto val="1"/>
        <c:lblOffset val="100"/>
        <c:baseTimeUnit val="years"/>
      </c:dateAx>
      <c:valAx>
        <c:axId val="12649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486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78.06</c:v>
                </c:pt>
                <c:pt idx="1">
                  <c:v>79.95</c:v>
                </c:pt>
                <c:pt idx="2">
                  <c:v>81.180000000000007</c:v>
                </c:pt>
                <c:pt idx="3">
                  <c:v>84.88</c:v>
                </c:pt>
                <c:pt idx="4">
                  <c:v>97.56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3-40C5-98F5-3879E790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19936"/>
        <c:axId val="126522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87.03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53-40C5-98F5-3879E7908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19936"/>
        <c:axId val="126522112"/>
      </c:lineChart>
      <c:dateAx>
        <c:axId val="12651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22112"/>
        <c:crosses val="autoZero"/>
        <c:auto val="1"/>
        <c:lblOffset val="100"/>
        <c:baseTimeUnit val="years"/>
      </c:dateAx>
      <c:valAx>
        <c:axId val="126522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1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190.07</c:v>
                </c:pt>
                <c:pt idx="1">
                  <c:v>186.58</c:v>
                </c:pt>
                <c:pt idx="2">
                  <c:v>182.3</c:v>
                </c:pt>
                <c:pt idx="3">
                  <c:v>174.86</c:v>
                </c:pt>
                <c:pt idx="4">
                  <c:v>151.69999999999999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5B-475A-80D3-553FF38B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44512"/>
        <c:axId val="12794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177.02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5B-475A-80D3-553FF38BB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44512"/>
        <c:axId val="127947520"/>
      </c:lineChart>
      <c:dateAx>
        <c:axId val="12654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7947520"/>
        <c:crosses val="autoZero"/>
        <c:auto val="1"/>
        <c:lblOffset val="100"/>
        <c:baseTimeUnit val="years"/>
      </c:dateAx>
      <c:valAx>
        <c:axId val="12794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4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D28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北海道　当麻町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D1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6493</v>
      </c>
      <c r="AM8" s="50"/>
      <c r="AN8" s="50"/>
      <c r="AO8" s="50"/>
      <c r="AP8" s="50"/>
      <c r="AQ8" s="50"/>
      <c r="AR8" s="50"/>
      <c r="AS8" s="50"/>
      <c r="AT8" s="45">
        <f>データ!T6</f>
        <v>204.9</v>
      </c>
      <c r="AU8" s="45"/>
      <c r="AV8" s="45"/>
      <c r="AW8" s="45"/>
      <c r="AX8" s="45"/>
      <c r="AY8" s="45"/>
      <c r="AZ8" s="45"/>
      <c r="BA8" s="45"/>
      <c r="BB8" s="45">
        <f>データ!U6</f>
        <v>31.69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58.65</v>
      </c>
      <c r="Q10" s="45"/>
      <c r="R10" s="45"/>
      <c r="S10" s="45"/>
      <c r="T10" s="45"/>
      <c r="U10" s="45"/>
      <c r="V10" s="45"/>
      <c r="W10" s="45">
        <f>データ!Q6</f>
        <v>65.83</v>
      </c>
      <c r="X10" s="45"/>
      <c r="Y10" s="45"/>
      <c r="Z10" s="45"/>
      <c r="AA10" s="45"/>
      <c r="AB10" s="45"/>
      <c r="AC10" s="45"/>
      <c r="AD10" s="50">
        <f>データ!R6</f>
        <v>2570</v>
      </c>
      <c r="AE10" s="50"/>
      <c r="AF10" s="50"/>
      <c r="AG10" s="50"/>
      <c r="AH10" s="50"/>
      <c r="AI10" s="50"/>
      <c r="AJ10" s="50"/>
      <c r="AK10" s="2"/>
      <c r="AL10" s="50">
        <f>データ!V6</f>
        <v>3792</v>
      </c>
      <c r="AM10" s="50"/>
      <c r="AN10" s="50"/>
      <c r="AO10" s="50"/>
      <c r="AP10" s="50"/>
      <c r="AQ10" s="50"/>
      <c r="AR10" s="50"/>
      <c r="AS10" s="50"/>
      <c r="AT10" s="45">
        <f>データ!W6</f>
        <v>1.24</v>
      </c>
      <c r="AU10" s="45"/>
      <c r="AV10" s="45"/>
      <c r="AW10" s="45"/>
      <c r="AX10" s="45"/>
      <c r="AY10" s="45"/>
      <c r="AZ10" s="45"/>
      <c r="BA10" s="45"/>
      <c r="BB10" s="45">
        <f>データ!X6</f>
        <v>3058.06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111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112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113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【1,209.40】</v>
      </c>
      <c r="I86" s="26" t="str">
        <f>データ!CA6</f>
        <v>【74.48】</v>
      </c>
      <c r="J86" s="26" t="str">
        <f>データ!CL6</f>
        <v>【219.46】</v>
      </c>
      <c r="K86" s="26" t="str">
        <f>データ!CW6</f>
        <v>【42.82】</v>
      </c>
      <c r="L86" s="26" t="str">
        <f>データ!DH6</f>
        <v>【83.36】</v>
      </c>
      <c r="M86" s="26" t="s">
        <v>44</v>
      </c>
      <c r="N86" s="26" t="s">
        <v>44</v>
      </c>
      <c r="O86" s="26" t="str">
        <f>データ!EO6</f>
        <v>【0.12】</v>
      </c>
    </row>
  </sheetData>
  <sheetProtection algorithmName="SHA-512" hashValue="izyXiQrWf90EYCsFrf15oJpIcf+t/RqJDz6NiL8P2i8BHiB6VTntqEFuyATFiPaMDyTOOx/6Keij3SjJv4dnsg==" saltValue="NU6EJGfaKalSUEsi5nn9T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14541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当麻町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58.65</v>
      </c>
      <c r="Q6" s="34">
        <f t="shared" si="3"/>
        <v>65.83</v>
      </c>
      <c r="R6" s="34">
        <f t="shared" si="3"/>
        <v>2570</v>
      </c>
      <c r="S6" s="34">
        <f t="shared" si="3"/>
        <v>6493</v>
      </c>
      <c r="T6" s="34">
        <f t="shared" si="3"/>
        <v>204.9</v>
      </c>
      <c r="U6" s="34">
        <f t="shared" si="3"/>
        <v>31.69</v>
      </c>
      <c r="V6" s="34">
        <f t="shared" si="3"/>
        <v>3792</v>
      </c>
      <c r="W6" s="34">
        <f t="shared" si="3"/>
        <v>1.24</v>
      </c>
      <c r="X6" s="34">
        <f t="shared" si="3"/>
        <v>3058.06</v>
      </c>
      <c r="Y6" s="35">
        <f>IF(Y7="",NA(),Y7)</f>
        <v>94.46</v>
      </c>
      <c r="Z6" s="35">
        <f t="shared" ref="Z6:AH6" si="4">IF(Z7="",NA(),Z7)</f>
        <v>86.8</v>
      </c>
      <c r="AA6" s="35">
        <f t="shared" si="4"/>
        <v>86.65</v>
      </c>
      <c r="AB6" s="35">
        <f t="shared" si="4"/>
        <v>86.76</v>
      </c>
      <c r="AC6" s="35">
        <f t="shared" si="4"/>
        <v>88.92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331.74</v>
      </c>
      <c r="BI6" s="35">
        <f t="shared" si="7"/>
        <v>475.01</v>
      </c>
      <c r="BJ6" s="35">
        <f t="shared" si="7"/>
        <v>404.84</v>
      </c>
      <c r="BK6" s="35">
        <f t="shared" si="7"/>
        <v>1436</v>
      </c>
      <c r="BL6" s="35">
        <f t="shared" si="7"/>
        <v>1434.89</v>
      </c>
      <c r="BM6" s="35">
        <f t="shared" si="7"/>
        <v>1298.9100000000001</v>
      </c>
      <c r="BN6" s="35">
        <f t="shared" si="7"/>
        <v>1243.71</v>
      </c>
      <c r="BO6" s="35">
        <f t="shared" si="7"/>
        <v>1252.71</v>
      </c>
      <c r="BP6" s="34" t="str">
        <f>IF(BP7="","",IF(BP7="-","【-】","【"&amp;SUBSTITUTE(TEXT(BP7,"#,##0.00"),"-","△")&amp;"】"))</f>
        <v>【1,209.40】</v>
      </c>
      <c r="BQ6" s="35">
        <f>IF(BQ7="",NA(),BQ7)</f>
        <v>78.06</v>
      </c>
      <c r="BR6" s="35">
        <f t="shared" ref="BR6:BZ6" si="8">IF(BR7="",NA(),BR7)</f>
        <v>79.95</v>
      </c>
      <c r="BS6" s="35">
        <f t="shared" si="8"/>
        <v>81.180000000000007</v>
      </c>
      <c r="BT6" s="35">
        <f t="shared" si="8"/>
        <v>84.88</v>
      </c>
      <c r="BU6" s="35">
        <f t="shared" si="8"/>
        <v>97.56</v>
      </c>
      <c r="BV6" s="35">
        <f t="shared" si="8"/>
        <v>66.56</v>
      </c>
      <c r="BW6" s="35">
        <f t="shared" si="8"/>
        <v>66.22</v>
      </c>
      <c r="BX6" s="35">
        <f t="shared" si="8"/>
        <v>69.87</v>
      </c>
      <c r="BY6" s="35">
        <f t="shared" si="8"/>
        <v>74.3</v>
      </c>
      <c r="BZ6" s="35">
        <f t="shared" si="8"/>
        <v>87.03</v>
      </c>
      <c r="CA6" s="34" t="str">
        <f>IF(CA7="","",IF(CA7="-","【-】","【"&amp;SUBSTITUTE(TEXT(CA7,"#,##0.00"),"-","△")&amp;"】"))</f>
        <v>【74.48】</v>
      </c>
      <c r="CB6" s="35">
        <f>IF(CB7="",NA(),CB7)</f>
        <v>190.07</v>
      </c>
      <c r="CC6" s="35">
        <f t="shared" ref="CC6:CK6" si="9">IF(CC7="",NA(),CC7)</f>
        <v>186.58</v>
      </c>
      <c r="CD6" s="35">
        <f t="shared" si="9"/>
        <v>182.3</v>
      </c>
      <c r="CE6" s="35">
        <f t="shared" si="9"/>
        <v>174.86</v>
      </c>
      <c r="CF6" s="35">
        <f t="shared" si="9"/>
        <v>151.69999999999999</v>
      </c>
      <c r="CG6" s="35">
        <f t="shared" si="9"/>
        <v>244.29</v>
      </c>
      <c r="CH6" s="35">
        <f t="shared" si="9"/>
        <v>246.72</v>
      </c>
      <c r="CI6" s="35">
        <f t="shared" si="9"/>
        <v>234.96</v>
      </c>
      <c r="CJ6" s="35">
        <f t="shared" si="9"/>
        <v>221.81</v>
      </c>
      <c r="CK6" s="35">
        <f t="shared" si="9"/>
        <v>177.02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43.58</v>
      </c>
      <c r="CS6" s="35">
        <f t="shared" si="10"/>
        <v>41.35</v>
      </c>
      <c r="CT6" s="35">
        <f t="shared" si="10"/>
        <v>42.9</v>
      </c>
      <c r="CU6" s="35">
        <f t="shared" si="10"/>
        <v>43.36</v>
      </c>
      <c r="CV6" s="35">
        <f t="shared" si="10"/>
        <v>46.17</v>
      </c>
      <c r="CW6" s="34" t="str">
        <f>IF(CW7="","",IF(CW7="-","【-】","【"&amp;SUBSTITUTE(TEXT(CW7,"#,##0.00"),"-","△")&amp;"】"))</f>
        <v>【42.82】</v>
      </c>
      <c r="CX6" s="35">
        <f>IF(CX7="",NA(),CX7)</f>
        <v>95.06</v>
      </c>
      <c r="CY6" s="35">
        <f t="shared" ref="CY6:DG6" si="11">IF(CY7="",NA(),CY7)</f>
        <v>95.19</v>
      </c>
      <c r="CZ6" s="35">
        <f t="shared" si="11"/>
        <v>95.45</v>
      </c>
      <c r="DA6" s="35">
        <f t="shared" si="11"/>
        <v>95.95</v>
      </c>
      <c r="DB6" s="35">
        <f t="shared" si="11"/>
        <v>96.36</v>
      </c>
      <c r="DC6" s="35">
        <f t="shared" si="11"/>
        <v>82.35</v>
      </c>
      <c r="DD6" s="35">
        <f t="shared" si="11"/>
        <v>82.9</v>
      </c>
      <c r="DE6" s="35">
        <f t="shared" si="11"/>
        <v>83.5</v>
      </c>
      <c r="DF6" s="35">
        <f t="shared" si="11"/>
        <v>83.06</v>
      </c>
      <c r="DG6" s="35">
        <f t="shared" si="11"/>
        <v>87.84</v>
      </c>
      <c r="DH6" s="34" t="str">
        <f>IF(DH7="","",IF(DH7="-","【-】","【"&amp;SUBSTITUTE(TEXT(DH7,"#,##0.00"),"-","△")&amp;"】"))</f>
        <v>【83.36】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7.0000000000000007E-2</v>
      </c>
      <c r="EL6" s="35">
        <f t="shared" si="14"/>
        <v>0.09</v>
      </c>
      <c r="EM6" s="35">
        <f t="shared" si="14"/>
        <v>0.09</v>
      </c>
      <c r="EN6" s="35">
        <f t="shared" si="14"/>
        <v>0.06</v>
      </c>
      <c r="EO6" s="34" t="str">
        <f>IF(EO7="","",IF(EO7="-","【-】","【"&amp;SUBSTITUTE(TEXT(EO7,"#,##0.00"),"-","△")&amp;"】"))</f>
        <v>【0.12】</v>
      </c>
    </row>
    <row r="7" spans="1:145" s="36" customFormat="1" x14ac:dyDescent="0.15">
      <c r="A7" s="28"/>
      <c r="B7" s="37">
        <v>2018</v>
      </c>
      <c r="C7" s="37">
        <v>14541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58.65</v>
      </c>
      <c r="Q7" s="38">
        <v>65.83</v>
      </c>
      <c r="R7" s="38">
        <v>2570</v>
      </c>
      <c r="S7" s="38">
        <v>6493</v>
      </c>
      <c r="T7" s="38">
        <v>204.9</v>
      </c>
      <c r="U7" s="38">
        <v>31.69</v>
      </c>
      <c r="V7" s="38">
        <v>3792</v>
      </c>
      <c r="W7" s="38">
        <v>1.24</v>
      </c>
      <c r="X7" s="38">
        <v>3058.06</v>
      </c>
      <c r="Y7" s="38">
        <v>94.46</v>
      </c>
      <c r="Z7" s="38">
        <v>86.8</v>
      </c>
      <c r="AA7" s="38">
        <v>86.65</v>
      </c>
      <c r="AB7" s="38">
        <v>86.76</v>
      </c>
      <c r="AC7" s="38">
        <v>88.92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331.74</v>
      </c>
      <c r="BI7" s="38">
        <v>475.01</v>
      </c>
      <c r="BJ7" s="38">
        <v>404.84</v>
      </c>
      <c r="BK7" s="38">
        <v>1436</v>
      </c>
      <c r="BL7" s="38">
        <v>1434.89</v>
      </c>
      <c r="BM7" s="38">
        <v>1298.9100000000001</v>
      </c>
      <c r="BN7" s="38">
        <v>1243.71</v>
      </c>
      <c r="BO7" s="38">
        <v>1252.71</v>
      </c>
      <c r="BP7" s="38">
        <v>1209.4000000000001</v>
      </c>
      <c r="BQ7" s="38">
        <v>78.06</v>
      </c>
      <c r="BR7" s="38">
        <v>79.95</v>
      </c>
      <c r="BS7" s="38">
        <v>81.180000000000007</v>
      </c>
      <c r="BT7" s="38">
        <v>84.88</v>
      </c>
      <c r="BU7" s="38">
        <v>97.56</v>
      </c>
      <c r="BV7" s="38">
        <v>66.56</v>
      </c>
      <c r="BW7" s="38">
        <v>66.22</v>
      </c>
      <c r="BX7" s="38">
        <v>69.87</v>
      </c>
      <c r="BY7" s="38">
        <v>74.3</v>
      </c>
      <c r="BZ7" s="38">
        <v>87.03</v>
      </c>
      <c r="CA7" s="38">
        <v>74.48</v>
      </c>
      <c r="CB7" s="38">
        <v>190.07</v>
      </c>
      <c r="CC7" s="38">
        <v>186.58</v>
      </c>
      <c r="CD7" s="38">
        <v>182.3</v>
      </c>
      <c r="CE7" s="38">
        <v>174.86</v>
      </c>
      <c r="CF7" s="38">
        <v>151.69999999999999</v>
      </c>
      <c r="CG7" s="38">
        <v>244.29</v>
      </c>
      <c r="CH7" s="38">
        <v>246.72</v>
      </c>
      <c r="CI7" s="38">
        <v>234.96</v>
      </c>
      <c r="CJ7" s="38">
        <v>221.81</v>
      </c>
      <c r="CK7" s="38">
        <v>177.02</v>
      </c>
      <c r="CL7" s="38">
        <v>219.46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43.58</v>
      </c>
      <c r="CS7" s="38">
        <v>41.35</v>
      </c>
      <c r="CT7" s="38">
        <v>42.9</v>
      </c>
      <c r="CU7" s="38">
        <v>43.36</v>
      </c>
      <c r="CV7" s="38">
        <v>46.17</v>
      </c>
      <c r="CW7" s="38">
        <v>42.82</v>
      </c>
      <c r="CX7" s="38">
        <v>95.06</v>
      </c>
      <c r="CY7" s="38">
        <v>95.19</v>
      </c>
      <c r="CZ7" s="38">
        <v>95.45</v>
      </c>
      <c r="DA7" s="38">
        <v>95.95</v>
      </c>
      <c r="DB7" s="38">
        <v>96.36</v>
      </c>
      <c r="DC7" s="38">
        <v>82.35</v>
      </c>
      <c r="DD7" s="38">
        <v>82.9</v>
      </c>
      <c r="DE7" s="38">
        <v>83.5</v>
      </c>
      <c r="DF7" s="38">
        <v>83.06</v>
      </c>
      <c r="DG7" s="38">
        <v>87.84</v>
      </c>
      <c r="DH7" s="38">
        <v>83.36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7.0000000000000007E-2</v>
      </c>
      <c r="EL7" s="38">
        <v>0.09</v>
      </c>
      <c r="EM7" s="38">
        <v>0.09</v>
      </c>
      <c r="EN7" s="38">
        <v>0.06</v>
      </c>
      <c r="EO7" s="38">
        <v>0.12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kensetsu04</cp:lastModifiedBy>
  <cp:lastPrinted>2020-01-20T23:42:58Z</cp:lastPrinted>
  <dcterms:created xsi:type="dcterms:W3CDTF">2019-12-05T05:09:19Z</dcterms:created>
  <dcterms:modified xsi:type="dcterms:W3CDTF">2020-01-20T23:50:48Z</dcterms:modified>
  <cp:category/>
</cp:coreProperties>
</file>