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0KtmA7MXxIUhSolgDYYTCaXY2iLyD+0/o7DDv5KUrB0/XQu6VYMYfcmmknl0Us+Qi2Pmvng0Nx1ww1FPVy7Pg==" workbookSaltValue="BJizS0jk0qMV3JMw48lYGw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<sst xmlns="http://schemas.openxmlformats.org/spreadsheetml/2006/main" count="245" uniqueCount="126">
  <si>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</si>
  <si>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</si>
  <si>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</si>
  <si>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</si>
  <si>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</si>
  <si>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</si>
  <si>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</si>
  <si>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</si>
  <si>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</si>
  <si>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</si>
  <si>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</si>
  <si>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</si>
  <si>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</si>
  <si>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</si>
  <si>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</si>
  <si>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</si>
  <si>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</si>
  <si>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</si>
  <si>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</si>
  <si>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</si>
  <si>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</si>
  <si>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</si>
  <si>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</si>
  <si>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</si>
  <si>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</si>
  <si>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</si>
  <si>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</si>
  <si>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</si>
  <si>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</si>
  <si>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</si>
  <si>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</si>
  <si>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</si>
  <si>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</si>
  <si>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</si>
  <si>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</si>
  <si>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</si>
  <si>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</si>
  <si>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</si>
  <si>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</si>
  <si>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</si>
  <si>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</si>
  <si>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</si>
  <si>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</si>
  <si>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</si>
  <si>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</si>
  <si>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</si>
  <si>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</si>
  <si>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</si>
  <si>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</si>
  <si>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</si>
  <si>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</si>
  <si>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</si>
  <si>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</si>
  <si>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</si>
  <si>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</si>
  <si>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</si>
  <si>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</si>
  <si>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</si>
  <si>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</si>
  <si>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</si>
  <si>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</si>
  <si>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</si>
  <si>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</si>
  <si>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</si>
  <si>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</si>
  <si>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</si>
  <si>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</si>
  <si>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</si>
  <si>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</si>
  <si>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</si>
  <si>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</si>
  <si>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</si>
  <si>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</si>
  <si>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</si>
  <si>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</si>
  <si>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</si>
  <si>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</si>
  <si>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</si>
  <si>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</si>
  <si>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</si>
  <si>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</si>
  <si>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</si>
  <si>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</si>
  <si>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</si>
  <si>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</si>
  <si>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</si>
  <si>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</si>
  <si>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</si>
  <si>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</si>
  <si>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</si>
  <si>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</si>
  <si>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</si>
  <si>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</si>
  <si>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</si>
  <si>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</si>
  <si>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</si>
  <si>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</si>
  <si>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</si>
  <si>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</si>
  <si>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</si>
  <si>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</si>
  <si>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</si>
  <si>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</si>
  <si>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</si>
  <si>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</si>
  <si>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</si>
  <si>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</si>
  <si>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</si>
  <si>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</si>
  <si>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</si>
  <si>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当麻町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</si>
  <si>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</si>
  <si>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</si>
  <si>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</si>
  <si>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</si>
  <si>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</si>
  <si>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</si>
  <si>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</si>
  <si>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</si>
  <si>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</si>
  <si>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</si>
  <si>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</si>
  <si>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</si>
  <si>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事業開始から30年以上経過しているため、老朽化により管渠の改築更新、修繕が必要です。そのため、計画的にカメラ調査を実施することで状況を把握し、効率的な改築修繕計画を立てることで、経費の低減に努めます。
</t>
    <rPh sb="20" eb="23">
      <t>ロウキュウカ</t>
    </rPh>
    <rPh sb="37" eb="39">
      <t>ヒツヨウ</t>
    </rPh>
    <rPh sb="64" eb="66">
      <t>ジョウキョウ</t>
    </rPh>
    <rPh sb="67" eb="69">
      <t>ハアク</t>
    </rPh>
    <rPh sb="71" eb="74">
      <t>コウリツテキ</t>
    </rPh>
    <rPh sb="75" eb="77">
      <t>カイチク</t>
    </rPh>
    <rPh sb="77" eb="79">
      <t>シュウゼン</t>
    </rPh>
    <rPh sb="79" eb="81">
      <t>ケイカク</t>
    </rPh>
    <rPh sb="82" eb="83">
      <t>タ</t>
    </rPh>
    <phoneticPr fontId="4"/>
  </si>
  <si>
    <t>管渠施設については、カメラ調査を実施し、施設の機能維持、計画的な修繕を実施し、管渠の延命に努めていきます。</t>
    <rPh sb="35" eb="37">
      <t>ジッシ</t>
    </rPh>
    <rPh sb="39" eb="41">
      <t>カンキョ</t>
    </rPh>
    <phoneticPr fontId="4"/>
  </si>
  <si>
    <t>本町の総収益は、使用料収入や一般会計からの繰入金等により賄われています。
下水道整備事業は、整備箇所が終盤となっているため、整備費は減少していくものと考えられます。
また、起債の償還額についてもピークを過ぎ、残高も徐々に減少しているため、一般会計からの繰入金も減少していくことが見込まれます。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</si>
</sst>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64-4F61-8D15-08C3189D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57920"/>
        <c:axId val="7786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64-4F61-8D15-08C3189D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7920"/>
        <c:axId val="77860224"/>
      </c:lineChart>
      <c:dateAx>
        <c:axId val="778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60224"/>
        <c:crosses val="autoZero"/>
        <c:auto val="1"/>
        <c:lblOffset val="100"/>
        <c:baseTimeUnit val="years"/>
      </c:dateAx>
      <c:valAx>
        <c:axId val="7786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F5-474C-A8B8-73E67B9D4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55744"/>
        <c:axId val="7787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F5-474C-A8B8-73E67B9D4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5744"/>
        <c:axId val="77870208"/>
      </c:lineChart>
      <c:dateAx>
        <c:axId val="7785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70208"/>
        <c:crosses val="autoZero"/>
        <c:auto val="1"/>
        <c:lblOffset val="100"/>
        <c:baseTimeUnit val="years"/>
      </c:dateAx>
      <c:valAx>
        <c:axId val="7787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5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94.26</c:v>
                </c:pt>
                <c:pt idx="1">
                  <c:v>95.06</c:v>
                </c:pt>
                <c:pt idx="2">
                  <c:v>95.19</c:v>
                </c:pt>
                <c:pt idx="3">
                  <c:v>95.45</c:v>
                </c:pt>
                <c:pt idx="4">
                  <c:v>95.95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CA-4E58-AE64-21A8A0BF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01184"/>
        <c:axId val="7790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CA-4E58-AE64-21A8A0BF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01184"/>
        <c:axId val="77903360"/>
      </c:lineChart>
      <c:dateAx>
        <c:axId val="779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903360"/>
        <c:crosses val="autoZero"/>
        <c:auto val="1"/>
        <c:lblOffset val="100"/>
        <c:baseTimeUnit val="years"/>
      </c:dateAx>
      <c:valAx>
        <c:axId val="7790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9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94.8</c:v>
                </c:pt>
                <c:pt idx="1">
                  <c:v>94.46</c:v>
                </c:pt>
                <c:pt idx="2">
                  <c:v>86.8</c:v>
                </c:pt>
                <c:pt idx="3">
                  <c:v>86.65</c:v>
                </c:pt>
                <c:pt idx="4">
                  <c:v>86.76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2-4F77-8241-A1644DB0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91232"/>
        <c:axId val="12220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62-4F77-8241-A1644DB0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91232"/>
        <c:axId val="122201984"/>
      </c:lineChart>
      <c:dateAx>
        <c:axId val="12219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01984"/>
        <c:crosses val="autoZero"/>
        <c:auto val="1"/>
        <c:lblOffset val="100"/>
        <c:baseTimeUnit val="years"/>
      </c:dateAx>
      <c:valAx>
        <c:axId val="12220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19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A-4A47-A262-8E1B0146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75968"/>
        <c:axId val="14888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FA-4A47-A262-8E1B0146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75968"/>
        <c:axId val="148883328"/>
      </c:lineChart>
      <c:dateAx>
        <c:axId val="1486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83328"/>
        <c:crosses val="autoZero"/>
        <c:auto val="1"/>
        <c:lblOffset val="100"/>
        <c:baseTimeUnit val="years"/>
      </c:dateAx>
      <c:valAx>
        <c:axId val="14888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6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1-44BF-8A12-B9A3535AF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93696"/>
        <c:axId val="7769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21-44BF-8A12-B9A3535AF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93696"/>
        <c:axId val="77695616"/>
      </c:lineChart>
      <c:dateAx>
        <c:axId val="7769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695616"/>
        <c:crosses val="autoZero"/>
        <c:auto val="1"/>
        <c:lblOffset val="100"/>
        <c:baseTimeUnit val="years"/>
      </c:dateAx>
      <c:valAx>
        <c:axId val="7769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69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D2-45AD-A152-903AC82C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06368"/>
        <c:axId val="7770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D2-45AD-A152-903AC82C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6368"/>
        <c:axId val="77708288"/>
      </c:lineChart>
      <c:dateAx>
        <c:axId val="7770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08288"/>
        <c:crosses val="autoZero"/>
        <c:auto val="1"/>
        <c:lblOffset val="100"/>
        <c:baseTimeUnit val="years"/>
      </c:dateAx>
      <c:valAx>
        <c:axId val="7770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0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F-4D97-9AED-84F81AC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39520"/>
        <c:axId val="7774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F-4D97-9AED-84F81AC5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9520"/>
        <c:axId val="77741440"/>
      </c:lineChart>
      <c:dateAx>
        <c:axId val="777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41440"/>
        <c:crosses val="autoZero"/>
        <c:auto val="1"/>
        <c:lblOffset val="100"/>
        <c:baseTimeUnit val="years"/>
      </c:dateAx>
      <c:valAx>
        <c:axId val="7774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3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331.74</c:v>
                </c:pt>
                <c:pt idx="4" formatCode="#,##0.00;&quot;△&quot;#,##0.00;&quot;-&quot;">
                  <c:v>475.01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F-41E4-AE27-8F84CBA2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8576"/>
        <c:axId val="7777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5F-41E4-AE27-8F84CBA23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68576"/>
        <c:axId val="77770752"/>
      </c:lineChart>
      <c:dateAx>
        <c:axId val="7776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70752"/>
        <c:crosses val="autoZero"/>
        <c:auto val="1"/>
        <c:lblOffset val="100"/>
        <c:baseTimeUnit val="years"/>
      </c:dateAx>
      <c:valAx>
        <c:axId val="7777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6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76.34</c:v>
                </c:pt>
                <c:pt idx="1">
                  <c:v>78.06</c:v>
                </c:pt>
                <c:pt idx="2">
                  <c:v>79.95</c:v>
                </c:pt>
                <c:pt idx="3">
                  <c:v>81.180000000000007</c:v>
                </c:pt>
                <c:pt idx="4">
                  <c:v>84.88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B-48BE-B298-22FB162E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9920"/>
        <c:axId val="778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9B-48BE-B298-22FB162EE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9920"/>
        <c:axId val="77816192"/>
      </c:lineChart>
      <c:dateAx>
        <c:axId val="7780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16192"/>
        <c:crosses val="autoZero"/>
        <c:auto val="1"/>
        <c:lblOffset val="100"/>
        <c:baseTimeUnit val="years"/>
      </c:dateAx>
      <c:valAx>
        <c:axId val="778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0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190.41</c:v>
                </c:pt>
                <c:pt idx="1">
                  <c:v>190.07</c:v>
                </c:pt>
                <c:pt idx="2">
                  <c:v>186.58</c:v>
                </c:pt>
                <c:pt idx="3">
                  <c:v>182.3</c:v>
                </c:pt>
                <c:pt idx="4">
                  <c:v>174.86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1-470E-B08C-8A3406D63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30784"/>
        <c:axId val="7783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E1-470E-B08C-8A3406D63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30784"/>
        <c:axId val="77832960"/>
      </c:lineChart>
      <c:dateAx>
        <c:axId val="7783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32960"/>
        <c:crosses val="autoZero"/>
        <c:auto val="1"/>
        <c:lblOffset val="100"/>
        <c:baseTimeUnit val="years"/>
      </c:dateAx>
      <c:valAx>
        <c:axId val="7783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83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40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当麻町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6560</v>
      </c>
      <c r="AM8" s="66"/>
      <c r="AN8" s="66"/>
      <c r="AO8" s="66"/>
      <c r="AP8" s="66"/>
      <c r="AQ8" s="66"/>
      <c r="AR8" s="66"/>
      <c r="AS8" s="66"/>
      <c r="AT8" s="65">
        <f>データ!T6</f>
        <v>204.9</v>
      </c>
      <c r="AU8" s="65"/>
      <c r="AV8" s="65"/>
      <c r="AW8" s="65"/>
      <c r="AX8" s="65"/>
      <c r="AY8" s="65"/>
      <c r="AZ8" s="65"/>
      <c r="BA8" s="65"/>
      <c r="BB8" s="65">
        <f>データ!U6</f>
        <v>32.020000000000003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57.33</v>
      </c>
      <c r="Q10" s="65"/>
      <c r="R10" s="65"/>
      <c r="S10" s="65"/>
      <c r="T10" s="65"/>
      <c r="U10" s="65"/>
      <c r="V10" s="65"/>
      <c r="W10" s="65">
        <f>データ!Q6</f>
        <v>71.819999999999993</v>
      </c>
      <c r="X10" s="65"/>
      <c r="Y10" s="65"/>
      <c r="Z10" s="65"/>
      <c r="AA10" s="65"/>
      <c r="AB10" s="65"/>
      <c r="AC10" s="65"/>
      <c r="AD10" s="66">
        <f>データ!R6</f>
        <v>2570</v>
      </c>
      <c r="AE10" s="66"/>
      <c r="AF10" s="66"/>
      <c r="AG10" s="66"/>
      <c r="AH10" s="66"/>
      <c r="AI10" s="66"/>
      <c r="AJ10" s="66"/>
      <c r="AK10" s="2"/>
      <c r="AL10" s="66">
        <f>データ!V6</f>
        <v>3752</v>
      </c>
      <c r="AM10" s="66"/>
      <c r="AN10" s="66"/>
      <c r="AO10" s="66"/>
      <c r="AP10" s="66"/>
      <c r="AQ10" s="66"/>
      <c r="AR10" s="66"/>
      <c r="AS10" s="66"/>
      <c r="AT10" s="65">
        <f>データ!W6</f>
        <v>1.24</v>
      </c>
      <c r="AU10" s="65"/>
      <c r="AV10" s="65"/>
      <c r="AW10" s="65"/>
      <c r="AX10" s="65"/>
      <c r="AY10" s="65"/>
      <c r="AZ10" s="65"/>
      <c r="BA10" s="65"/>
      <c r="BB10" s="65">
        <f>データ!X6</f>
        <v>3025.81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gGwclW1ZRIgJEfFY5a0ktGCxelCwt2DFfpjrxM0CxIGYU/SZvCkfAnegqBqDufAvdRikUoCVXknO8DLr0DiVxQ==" saltValue="zVbHz7OjJ0jxRKPEol0XV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14541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北海道　当麻町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57.33</v>
      </c>
      <c r="Q6" s="33">
        <f t="shared" si="3"/>
        <v>71.819999999999993</v>
      </c>
      <c r="R6" s="33">
        <f t="shared" si="3"/>
        <v>2570</v>
      </c>
      <c r="S6" s="33">
        <f t="shared" si="3"/>
        <v>6560</v>
      </c>
      <c r="T6" s="33">
        <f t="shared" si="3"/>
        <v>204.9</v>
      </c>
      <c r="U6" s="33">
        <f t="shared" si="3"/>
        <v>32.020000000000003</v>
      </c>
      <c r="V6" s="33">
        <f t="shared" si="3"/>
        <v>3752</v>
      </c>
      <c r="W6" s="33">
        <f t="shared" si="3"/>
        <v>1.24</v>
      </c>
      <c r="X6" s="33">
        <f t="shared" si="3"/>
        <v>3025.81</v>
      </c>
      <c r="Y6" s="34">
        <f>IF(Y7="",NA(),Y7)</f>
        <v>94.8</v>
      </c>
      <c r="Z6" s="34">
        <f t="shared" ref="Z6:AH6" si="4">IF(Z7="",NA(),Z7)</f>
        <v>94.46</v>
      </c>
      <c r="AA6" s="34">
        <f t="shared" si="4"/>
        <v>86.8</v>
      </c>
      <c r="AB6" s="34">
        <f t="shared" si="4"/>
        <v>86.65</v>
      </c>
      <c r="AC6" s="34">
        <f t="shared" si="4"/>
        <v>86.76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331.74</v>
      </c>
      <c r="BJ6" s="34">
        <f t="shared" si="7"/>
        <v>475.01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76.34</v>
      </c>
      <c r="BR6" s="34">
        <f t="shared" ref="BR6:BZ6" si="8">IF(BR7="",NA(),BR7)</f>
        <v>78.06</v>
      </c>
      <c r="BS6" s="34">
        <f t="shared" si="8"/>
        <v>79.95</v>
      </c>
      <c r="BT6" s="34">
        <f t="shared" si="8"/>
        <v>81.180000000000007</v>
      </c>
      <c r="BU6" s="34">
        <f t="shared" si="8"/>
        <v>84.88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190.41</v>
      </c>
      <c r="CC6" s="34">
        <f t="shared" ref="CC6:CK6" si="9">IF(CC7="",NA(),CC7)</f>
        <v>190.07</v>
      </c>
      <c r="CD6" s="34">
        <f t="shared" si="9"/>
        <v>186.58</v>
      </c>
      <c r="CE6" s="34">
        <f t="shared" si="9"/>
        <v>182.3</v>
      </c>
      <c r="CF6" s="34">
        <f t="shared" si="9"/>
        <v>174.86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94.26</v>
      </c>
      <c r="CY6" s="34">
        <f t="shared" ref="CY6:DG6" si="11">IF(CY7="",NA(),CY7)</f>
        <v>95.06</v>
      </c>
      <c r="CZ6" s="34">
        <f t="shared" si="11"/>
        <v>95.19</v>
      </c>
      <c r="DA6" s="34">
        <f t="shared" si="11"/>
        <v>95.45</v>
      </c>
      <c r="DB6" s="34">
        <f t="shared" si="11"/>
        <v>95.95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14541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57.33</v>
      </c>
      <c r="Q7" s="37">
        <v>71.819999999999993</v>
      </c>
      <c r="R7" s="37">
        <v>2570</v>
      </c>
      <c r="S7" s="37">
        <v>6560</v>
      </c>
      <c r="T7" s="37">
        <v>204.9</v>
      </c>
      <c r="U7" s="37">
        <v>32.020000000000003</v>
      </c>
      <c r="V7" s="37">
        <v>3752</v>
      </c>
      <c r="W7" s="37">
        <v>1.24</v>
      </c>
      <c r="X7" s="37">
        <v>3025.81</v>
      </c>
      <c r="Y7" s="37">
        <v>94.8</v>
      </c>
      <c r="Z7" s="37">
        <v>94.46</v>
      </c>
      <c r="AA7" s="37">
        <v>86.8</v>
      </c>
      <c r="AB7" s="37">
        <v>86.65</v>
      </c>
      <c r="AC7" s="37">
        <v>86.76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331.74</v>
      </c>
      <c r="BJ7" s="37">
        <v>475.01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76.34</v>
      </c>
      <c r="BR7" s="37">
        <v>78.06</v>
      </c>
      <c r="BS7" s="37">
        <v>79.95</v>
      </c>
      <c r="BT7" s="37">
        <v>81.180000000000007</v>
      </c>
      <c r="BU7" s="37">
        <v>84.88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190.41</v>
      </c>
      <c r="CC7" s="37">
        <v>190.07</v>
      </c>
      <c r="CD7" s="37">
        <v>186.58</v>
      </c>
      <c r="CE7" s="37">
        <v>182.3</v>
      </c>
      <c r="CF7" s="37">
        <v>174.86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94.26</v>
      </c>
      <c r="CY7" s="37">
        <v>95.06</v>
      </c>
      <c r="CZ7" s="37">
        <v>95.19</v>
      </c>
      <c r="DA7" s="37">
        <v>95.45</v>
      </c>
      <c r="DB7" s="37">
        <v>95.95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kensetsu04</cp:lastModifiedBy>
  <cp:lastPrinted>2020-01-20T00:00:18Z</cp:lastPrinted>
  <dcterms:created xsi:type="dcterms:W3CDTF">2018-12-03T09:10:28Z</dcterms:created>
  <dcterms:modified xsi:type="dcterms:W3CDTF">2020-01-20T00:06:00Z</dcterms:modified>
</cp:coreProperties>
</file>